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thi/Dropbox/distribute6/"/>
    </mc:Choice>
  </mc:AlternateContent>
  <bookViews>
    <workbookView xWindow="0" yWindow="460" windowWidth="25600" windowHeight="16060" tabRatio="661"/>
  </bookViews>
  <sheets>
    <sheet name="Supplementary Table 1" sheetId="1" r:id="rId1"/>
    <sheet name="Supplementary Table 2" sheetId="2" r:id="rId2"/>
    <sheet name="Supplementary Table 3" sheetId="3" r:id="rId3"/>
    <sheet name="Supplementary Table 4" sheetId="4" r:id="rId4"/>
    <sheet name="Supplementary Table 5" sheetId="5" r:id="rId5"/>
    <sheet name="Supplementary Table 6" sheetId="6" r:id="rId6"/>
  </sheets>
  <definedNames>
    <definedName name="_xlnm._FilterDatabase" localSheetId="0" hidden="1">'Supplementary Table 1'!$A$1:$AA$498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5" l="1"/>
  <c r="L14" i="5"/>
  <c r="L15" i="5"/>
  <c r="L17" i="5"/>
  <c r="L16" i="5"/>
  <c r="L18" i="5"/>
  <c r="L19" i="5"/>
  <c r="L20" i="5"/>
  <c r="L21" i="5"/>
  <c r="L22" i="5"/>
  <c r="L23" i="5"/>
  <c r="L25" i="5"/>
  <c r="L26" i="5"/>
  <c r="L24" i="5"/>
  <c r="L28" i="5"/>
  <c r="L29" i="5"/>
  <c r="L27" i="5"/>
  <c r="L12" i="5"/>
  <c r="L40" i="5"/>
  <c r="L48" i="5"/>
  <c r="L43" i="5"/>
  <c r="I130" i="4"/>
  <c r="I131" i="4"/>
  <c r="I132" i="4"/>
  <c r="I133" i="4"/>
  <c r="I134" i="4"/>
  <c r="I135" i="4"/>
  <c r="I129" i="4"/>
  <c r="I49" i="4"/>
  <c r="J49" i="4"/>
  <c r="I47" i="4"/>
  <c r="J47" i="4"/>
  <c r="G28" i="4"/>
  <c r="G32" i="4"/>
  <c r="G19" i="4"/>
  <c r="I42" i="3"/>
  <c r="J42" i="3"/>
  <c r="G29" i="3"/>
  <c r="G10" i="3"/>
  <c r="I126" i="3"/>
  <c r="G17" i="3"/>
  <c r="G16" i="3"/>
  <c r="G11" i="3"/>
  <c r="G12" i="3"/>
  <c r="G8" i="3"/>
  <c r="G9" i="3"/>
  <c r="G13" i="3"/>
  <c r="G14" i="3"/>
  <c r="G15" i="3"/>
  <c r="G19" i="3"/>
  <c r="G18" i="3"/>
  <c r="L41" i="5"/>
  <c r="P60" i="5"/>
  <c r="P61" i="5"/>
  <c r="P63" i="5"/>
  <c r="P62" i="5"/>
  <c r="L53" i="5"/>
  <c r="L51" i="5"/>
  <c r="L47" i="5"/>
  <c r="L50" i="5"/>
  <c r="L42" i="5"/>
  <c r="L39" i="5"/>
  <c r="L37" i="5"/>
  <c r="L49" i="5"/>
  <c r="L38" i="5"/>
  <c r="L44" i="5"/>
  <c r="L36" i="5"/>
  <c r="L46" i="5"/>
  <c r="L52" i="5"/>
  <c r="L45" i="5"/>
  <c r="J51" i="4"/>
  <c r="I51" i="4"/>
  <c r="J54" i="4"/>
  <c r="I54" i="4"/>
  <c r="J48" i="4"/>
  <c r="I48" i="4"/>
  <c r="J43" i="4"/>
  <c r="I43" i="4"/>
  <c r="J46" i="4"/>
  <c r="I46" i="4"/>
  <c r="J44" i="4"/>
  <c r="I44" i="4"/>
  <c r="J45" i="4"/>
  <c r="I45" i="4"/>
  <c r="J50" i="4"/>
  <c r="I50" i="4"/>
  <c r="J53" i="4"/>
  <c r="I53" i="4"/>
  <c r="J52" i="4"/>
  <c r="I52" i="4"/>
  <c r="G27" i="4"/>
  <c r="G33" i="4"/>
  <c r="G34" i="4"/>
  <c r="G31" i="4"/>
  <c r="G29" i="4"/>
  <c r="G38" i="4"/>
  <c r="G35" i="4"/>
  <c r="G36" i="4"/>
  <c r="G30" i="4"/>
  <c r="G37" i="4"/>
  <c r="G20" i="4"/>
  <c r="G22" i="4"/>
  <c r="G18" i="4"/>
  <c r="G11" i="4"/>
  <c r="G17" i="4"/>
  <c r="G14" i="4"/>
  <c r="G16" i="4"/>
  <c r="G21" i="4"/>
  <c r="G12" i="4"/>
  <c r="G13" i="4"/>
  <c r="G15" i="4"/>
  <c r="I127" i="3"/>
  <c r="I123" i="3"/>
  <c r="I125" i="3"/>
  <c r="I120" i="3"/>
  <c r="I121" i="3"/>
  <c r="I122" i="3"/>
  <c r="I124" i="3"/>
  <c r="J40" i="3"/>
  <c r="I40" i="3"/>
  <c r="J47" i="3"/>
  <c r="I47" i="3"/>
  <c r="J43" i="3"/>
  <c r="I43" i="3"/>
  <c r="J45" i="3"/>
  <c r="I45" i="3"/>
  <c r="J48" i="3"/>
  <c r="I48" i="3"/>
  <c r="J46" i="3"/>
  <c r="I46" i="3"/>
  <c r="J41" i="3"/>
  <c r="I41" i="3"/>
  <c r="J50" i="3"/>
  <c r="I50" i="3"/>
  <c r="J44" i="3"/>
  <c r="I44" i="3"/>
  <c r="J51" i="3"/>
  <c r="I51" i="3"/>
  <c r="J49" i="3"/>
  <c r="I49" i="3"/>
  <c r="G33" i="3"/>
  <c r="G31" i="3"/>
  <c r="G32" i="3"/>
  <c r="G26" i="3"/>
  <c r="G34" i="3"/>
  <c r="G35" i="3"/>
  <c r="G27" i="3"/>
  <c r="G30" i="3"/>
  <c r="G28" i="3"/>
  <c r="G24" i="3"/>
  <c r="G25" i="3"/>
</calcChain>
</file>

<file path=xl/sharedStrings.xml><?xml version="1.0" encoding="utf-8"?>
<sst xmlns="http://schemas.openxmlformats.org/spreadsheetml/2006/main" count="11416" uniqueCount="2728">
  <si>
    <t>Sample ID</t>
  </si>
  <si>
    <t>Skeletal code</t>
  </si>
  <si>
    <t>Skeletal element</t>
  </si>
  <si>
    <t>N. Libraries</t>
  </si>
  <si>
    <t>Data type</t>
  </si>
  <si>
    <t>Publication</t>
  </si>
  <si>
    <t>aDNA Lab</t>
  </si>
  <si>
    <t xml:space="preserve"> Average of 95.4% date range in calBP (defined as 1950 CE) </t>
  </si>
  <si>
    <t>Date: One of two formats. (Format 1) 95.4% CI calibrated radiocarbon age (Conventional Radiocarbon Age, Lab number) e.g. 5983-5747 calBCE (6980±50 BP, Beta-226472). (Format 2) Archaeological context date, e.g. 2500-1700 BCE</t>
  </si>
  <si>
    <t>Culture</t>
  </si>
  <si>
    <t>Analysis Label</t>
  </si>
  <si>
    <t>Filter</t>
  </si>
  <si>
    <t>Location</t>
  </si>
  <si>
    <t>Sub-Location</t>
  </si>
  <si>
    <t>Country</t>
  </si>
  <si>
    <t xml:space="preserve"> Lat. </t>
  </si>
  <si>
    <t xml:space="preserve"> Long. </t>
  </si>
  <si>
    <t>Sex</t>
  </si>
  <si>
    <t>mtDNA (restrict to &gt;2x)</t>
  </si>
  <si>
    <t>Y chrom. derived SNPs</t>
  </si>
  <si>
    <t>% endogenous for the best library</t>
  </si>
  <si>
    <t>Coverage</t>
  </si>
  <si>
    <t>SNPs hit on autosomes</t>
  </si>
  <si>
    <t>UDG treatment (minus=untreated; half=treated except in last nucleotides; plus=treated over all nucleotides)</t>
  </si>
  <si>
    <t>Damage restrict?</t>
  </si>
  <si>
    <t>RISE509.SG</t>
  </si>
  <si>
    <t>6136-5</t>
  </si>
  <si>
    <t>tooth</t>
  </si>
  <si>
    <t>Shotgun</t>
  </si>
  <si>
    <t>AllentoftNature2015</t>
  </si>
  <si>
    <t>..</t>
  </si>
  <si>
    <t>2887-2677 calBCE (4186±27 BP, OxA-31221)</t>
  </si>
  <si>
    <t>Afanasievo.SG</t>
  </si>
  <si>
    <t>Bateni</t>
  </si>
  <si>
    <t>Russia</t>
  </si>
  <si>
    <t>F</t>
  </si>
  <si>
    <t>T2c1a2</t>
  </si>
  <si>
    <t>minus</t>
  </si>
  <si>
    <t>All</t>
  </si>
  <si>
    <t>RISE510.SG</t>
  </si>
  <si>
    <t>6136-9</t>
  </si>
  <si>
    <t>2851-2468 calBCE (4040±45 BP, OxA-31222)</t>
  </si>
  <si>
    <t>J2a2a</t>
  </si>
  <si>
    <t>RISE511.SG</t>
  </si>
  <si>
    <t>6136-6</t>
  </si>
  <si>
    <t>2909-2679 calBCE (4224±36 BP, OxA-31568)</t>
  </si>
  <si>
    <t>River Kuyum</t>
  </si>
  <si>
    <t>U5a1a1</t>
  </si>
  <si>
    <t>AfontovaGora3_d</t>
  </si>
  <si>
    <t>AfontovaGora3</t>
  </si>
  <si>
    <t>1240K.capture</t>
  </si>
  <si>
    <t>FuNature2016</t>
  </si>
  <si>
    <t>16480-15480 calBCE (14710±60 BP, MAMS-27186)</t>
  </si>
  <si>
    <t>Afontova Gora</t>
  </si>
  <si>
    <t>R1b</t>
  </si>
  <si>
    <t>Damage</t>
  </si>
  <si>
    <t>I0118</t>
  </si>
  <si>
    <t>ALB3</t>
  </si>
  <si>
    <t>MathiesonNature2015 (1240k of same same sample with 390k in HaakLazaridis2015)</t>
  </si>
  <si>
    <t>2471-2246 calBCE (3892±32 BP, MAMS-21492)</t>
  </si>
  <si>
    <t>Alberstedt_LN</t>
  </si>
  <si>
    <t>Alberstedt</t>
  </si>
  <si>
    <t>Germany</t>
  </si>
  <si>
    <t>HV</t>
  </si>
  <si>
    <t>plus,plus,plus,plus</t>
  </si>
  <si>
    <t>I1498</t>
  </si>
  <si>
    <t>HUNG302, NE2</t>
  </si>
  <si>
    <t>petrous</t>
  </si>
  <si>
    <t>MathiesonNature2015 (capture of same sample shotgunned in Gamba2014)</t>
  </si>
  <si>
    <t>5291-5056 calBCE (6207±30 BP, OxA-27858)</t>
  </si>
  <si>
    <t>ALPc_MN</t>
  </si>
  <si>
    <t>Debrecen Tocopart Erdoalja</t>
  </si>
  <si>
    <t>Hungary</t>
  </si>
  <si>
    <t>H</t>
  </si>
  <si>
    <t>half</t>
  </si>
  <si>
    <t>I1500</t>
  </si>
  <si>
    <t>HUNG372, NE5</t>
  </si>
  <si>
    <t>Kompolt-Kigyoser</t>
  </si>
  <si>
    <t>M</t>
  </si>
  <si>
    <t>J1c1</t>
  </si>
  <si>
    <t>C1a2</t>
  </si>
  <si>
    <t>C1a2:V20:6845955G-&gt;A; C1a2:V219:6664018T-&gt;C; C1a2:V2185:8531334T-&gt;A; C1a2:V2618:14820317A-&gt;G; C1a2:V3163:15831202C-&gt;T; C1a2:V3703:19035347G-&gt;A; C1a2:Y10458:14400573C-&gt;A; C1a2:Y10470.1:17711347A-&gt;G; C1a2:Y10477:21310679T-&gt;C; C1a2:Y11342:7688365C-&gt;T; C1a2:Y11346:7952824C-&gt;T; C1a2:Y11370:13831985T-&gt;A; C1a2:Y11383:14810634T-&gt;C; C1a2:Y11402:16407947G-&gt;A; C1a2:Y11431:17666147C-&gt;T; C1a2:Y11474:21771914C-&gt;T; C1a2:Y11594:21183344G-&gt;A; C1a2:Y12186:18110362T-&gt;C; C1a2:Z28835:13200044G-&gt;T; C1a2:Z28838:13670713A-&gt;T; C1a:CTS11043:22914979G-&gt;T; C1:CTS6773:17100606C-&gt;T; C:CTS2377:14281450G-&gt;A; C:CTS3151:14685840C-&gt;T; C:CTS3223:14755880C-&gt;T; C:CTS5813:16490115G-&gt;A; C:CTS5958:16574499A-&gt;C; C:CTS6266:16780809G-&gt;A; C:CTS6492:16932181C-&gt;T; C:CTS7301:17412198T-&gt;C; C:CTS7930:17748163T-&gt;C; C:CTS10083:19246276T-&gt;A; C:CTS10534:19525421C-&gt;T; C:CTS10707:22714249G-&gt;A; C:CTS10782:22775162C-&gt;A; C:CTS11544:23158264C-&gt;G; C:CTS11598:23185632A-&gt;G; C:CTS11820:23294948T-&gt;C; C:CTS12472:28588986G-&gt;T; C:F847:6879365C-&gt;T; C:F1029:7629098T-&gt;C; C:F1030:7638779A-&gt;C; C:F1044:7671399A-&gt;G; C:F1217:8454895T-&gt;C; C:F1288:8537273G-&gt;A; C:F1367:8640245C-&gt;G; C:F1727:14206892C-&gt;T; C:F1804:14603298C-&gt;T; C:F1911:15097043C-&gt;T; C:F2253:16757900C-&gt;T; C:F2305:16871809C-&gt;A; C:F2434:17270957A-&gt;C; C:F2449:17341195G-&gt;T; C:F2606:17820514C-&gt;T; C:F2678:18030738C-&gt;T; C:F2803:18663706C-&gt;G; C:F2869:18843140C-&gt;T; C:F2888:18890063C-&gt;T; C:F2969:19182853C-&gt;G; C:F3043:19411754G-&gt;A; C:F3319:22575539A-&gt;G; C:F3395:23031841G-&gt;A; C:F3462:23553006C-&gt;T; C:F3537:23769373A-&gt;G; C:F3703:16409159C-&gt;A; C:F3719:22937380C-&gt;A; C:IMS-JST029149:2803297C-&gt;T; C:P260:17286006A-&gt;C; C:Y1767:21186558A-&gt;G; C:Y2798:13865051G-&gt;T; C:Y2799:21875538T-&gt;C; C:Y4496:8127435A-&gt;G; C:Y6691:15896404A-&gt;G; C:Z3958:7869808C-&gt;T; C:Z3977:8673832C-&gt;T; C:Z3981:8822474C-&gt;A; C:Z3986:9076205C-&gt;T; C:Z4004:13228027G-&gt;T; C:Z4082:21797986T-&gt;A; C:Z4083:21809035G-&gt;A; C:Z4090:21950315G-&gt;T; C:Z4099:22168468A-&gt;G; C:Z7177:8668533C-&gt;T</t>
  </si>
  <si>
    <t>I1505</t>
  </si>
  <si>
    <t>PF839/1198, NE4</t>
  </si>
  <si>
    <t>5211-5011 calBCE (6153±33 BP, OxA-28020)</t>
  </si>
  <si>
    <t>Polgar Ferenci hat</t>
  </si>
  <si>
    <t>J1c5</t>
  </si>
  <si>
    <t>I1506</t>
  </si>
  <si>
    <t>PF325, NE1</t>
  </si>
  <si>
    <t>5306-5071 calBCE (6237±32 BP, OxA-27861)</t>
  </si>
  <si>
    <t>U5b2c</t>
  </si>
  <si>
    <t>I2495</t>
  </si>
  <si>
    <t>A4-1, A-4-1 (1993)</t>
  </si>
  <si>
    <t>2558-2295 calBCE (3925±35 BP, Poz-81111)</t>
  </si>
  <si>
    <t>Anatolia_BA</t>
  </si>
  <si>
    <t>Anatolia_BronzeAge</t>
  </si>
  <si>
    <t>Harmanoren-Gondurle Hoyuk, Isparta Province, Western Turkey</t>
  </si>
  <si>
    <t>Turkey</t>
  </si>
  <si>
    <t>J1a</t>
  </si>
  <si>
    <t>J1a:CTS5368:16227302G-&gt;A; J:CTS687:6953311A-&gt;T; J:CTS4349:15602183G-&gt;A; J:CTS5628:16401405C-&gt;G; J:CTS5678:16427564A-&gt;T; J:CTS5934:16562707C-&gt;T; J:CTS7229:17367321C-&gt;A; J:CTS7483:17502703T-&gt;A; J:CTS8974:18588650A-&gt;G; J:CTS10446:19460042G-&gt;C; J:CTS10858:22808236G-&gt;A; J:CTS11571:23163701C-&gt;A; J:CTS12047:23443976A-&gt;G; J:F1167:8393499G-&gt;A; J:F1181:8418927G-&gt;C; J:F1744:14264859G-&gt;A; J:F1826:14705645G-&gt;A; J:F2114:16262942G-&gt;A; J:F2502:17495914G-&gt;A; J:F2746:18257026G-&gt;A; J:F2769:18552360G-&gt;C; J:F2973:19194316C-&gt;T; J:F3119:21097847C-&gt;T; J:F4299:21144431T-&gt;A; J:F4300:21144433T-&gt;A; J:FGC1604:10038100G-&gt;A; J:FGC3271:10038717G-&gt;A; J:L60:14237131C-&gt;T; J:L778:23088142T-&gt;C; J:PF4505:7065239T-&gt;C; J:PF4513:7759610C-&gt;T; J:PF4519:8669451C-&gt;G; J:PF4521:9815201T-&gt;C; J:PF4524:10009851G-&gt;Ahet; J:PF4530:13597365C-&gt;T; J:PF4567:17605948A-&gt;C; J:PF4575:18410799A-&gt;G; J:PF4591:21281892C-&gt;A; J:PF4594:21495992C-&gt;A; J:PF4595:21858778C-&gt;A; J:PF4598:22118776A-&gt;G; J:PF4619:23251880A-&gt;C; J:S22619:21144432C-&gt;A; J:Z7829:22465433G-&gt;C;</t>
  </si>
  <si>
    <t>I2499</t>
  </si>
  <si>
    <t>U1c</t>
  </si>
  <si>
    <t>2836-2472 calBCE (4040±35 BP, Poz-82213)</t>
  </si>
  <si>
    <t>K1a</t>
  </si>
  <si>
    <t>I2683</t>
  </si>
  <si>
    <t>G3/95</t>
  </si>
  <si>
    <t>T2b</t>
  </si>
  <si>
    <t>I0707</t>
  </si>
  <si>
    <t>BAR2 / L11-213</t>
  </si>
  <si>
    <t>MathiesonNature2015</t>
  </si>
  <si>
    <t>6500-6200 BCE</t>
  </si>
  <si>
    <t>Anatolia_Neolithic</t>
  </si>
  <si>
    <t>Barcın, Marmara Region, Northwest Anatolia</t>
  </si>
  <si>
    <t>K1a4</t>
  </si>
  <si>
    <t>I0708</t>
  </si>
  <si>
    <t>BAR6 / L11-439</t>
  </si>
  <si>
    <t>N1b1a</t>
  </si>
  <si>
    <t>J2a</t>
  </si>
  <si>
    <t>J2a:L152:22243566C-&gt;T; J2a:L212:22711465T-&gt;C; J2a:L559:21674327A-&gt;G; J2a:M410:2751678A-&gt;G; J2:L228:7771358C-&gt;T; J2:M172:14969634T-&gt;G; J:CTS687:6953311A-&gt;T; J:CTS852:7048870G-&gt;A; J:CTS1033:7163234A-&gt;G; J:CTS1250:7296343G-&gt;T; J:CTS2769:14476551T-&gt;A; J:CTS3732:15138096A-&gt;G; J:CTS3936:15277466G-&gt;A; J:CTS4204:15476324G-&gt;A; J:CTS5280:16180103A-&gt;G; J:CTS5628:16401405C-&gt;G; J:CTS5678:16427564A-&gt;T; J:CTS7028:17246058T-&gt;C; J:CTS7229:17367321C-&gt;A; J:CTS7738:17637446T-&gt;C; J:CTS8078:17827486C-&gt;T; J:CTS9877:19117262A-&gt;G; J:CTS10446:19460042G-&gt;C; J:CTS10858:22808236G-&gt;A; J:CTS11571:23163701C-&gt;A; J:CTS11750:23250894C-&gt;T; J:CTS11765:23255729A-&gt;T; J:CTS11787:23273016G-&gt;A; J:CTS12047:23443976A-&gt;Ghet; J:F1167:8393499G-&gt;A; J:F1181:8418927G-&gt;C; J:F1826:14705645G-&gt;A; J:F2114:16262942G-&gt;A; J:F2116:16268345C-&gt;G; J:F2174:16475682C-&gt;T; J:F2502:17495914G-&gt;A; J:F2746:18257026G-&gt;A; J:F2817:18695159C-&gt;T; J:F2839:18773505C-&gt;T; J:F3119:21097847C-&gt;T; J:F3176:21329083T-&gt;C; J:F3358:22785217G-&gt;A; J:F4300:21144433T-&gt;A; J:FGC1599:21923739A-&gt;T; J:L60:14237131C-&gt;T; J:L778:23088142T-&gt;C; J:M304:22749853A-&gt;C; J:P209:19179335T-&gt;C; J:PF4498:5236804A-&gt;C; J:PF4505:7065239T-&gt;C; J:PF4513:7759610C-&gt;T; J:PF4519:8669451C-&gt;G; J:PF4524:10009851G-&gt;Ahet; J:PF4530:13597365C-&gt;T; J:PF4572:17996247A-&gt;G; J:PF4575:18410799A-&gt;G; J:PF4594:21495992C-&gt;A; J:PF4595:21858778C-&gt;A; J:PF4605:22506256G-&gt;T; J:S22619:21144432C-&gt;A; J:YSC0000228:22172960G-&gt;T; J:Z7829:22465433G-&gt;C</t>
  </si>
  <si>
    <t>I0709</t>
  </si>
  <si>
    <t>BAR20/ M13-170</t>
  </si>
  <si>
    <t>U3</t>
  </si>
  <si>
    <t>H2</t>
  </si>
  <si>
    <t>H2:L279:6932824G-&gt;T; H2:L281:8353840T-&gt;G; H2:L284:15604862C-&gt;T; H2:L285:21869856C-&gt;T; H2:L286:21890111T-&gt;C; H2:M282:21764431T-&gt;C; H2:P96:14869743C-&gt;A; H:M2713:6855809G-&gt;A; H:M2896:16919982C-&gt;T; H:M2920:17476211G-&gt;T; H:M2936:17800761T-&gt;C; H:M2955:18182848G-&gt;T; H:M2992:19535440A-&gt;T; H:M3052:22701876C-&gt;G; H:M3058:22951796G-&gt;A; H:M3062:23033176G-&gt;A; H:M3070:23153863T-&gt;A; H:Z4309:19563853G-&gt;C; H:Z13964:8781791G-&gt;A</t>
  </si>
  <si>
    <t>I0736</t>
  </si>
  <si>
    <t>L11-216</t>
  </si>
  <si>
    <t>N1a1a1a</t>
  </si>
  <si>
    <t>I0744</t>
  </si>
  <si>
    <t>M10-275</t>
  </si>
  <si>
    <t>J1c11</t>
  </si>
  <si>
    <t>G2a2b2a</t>
  </si>
  <si>
    <t>G2a2b2a:CTS688:6953417T-&gt;C; G2a2b2a:CTS4454^:15655268C-&gt;T; G2a2b2a:CTS10366:19423576G-&gt;A; G2a2b2a:P303:21645348T-&gt;C; G2a2b2a:PF3329:8478026C-&gt;A; G2a2b2a:PF3342:21935606G-&gt;T; G2a2b2a:Z3243:21935550A-&gt;G; G2a2b2:CTS9957:19170699C-&gt;T; G2a2b:CTS9763:19060222T-&gt;G; G2a2b:CTS11324:23071312A-&gt;T; G2a2b:F1733:14229971C-&gt;A; G2a2b:F2535:17589788C-&gt;T; G2a2b:F3139:21151007T-&gt;C; G2a2b:L32:14692227T-&gt;C; G2a2b:L190:18759690C-&gt;T; G2a2b:Z3260:13671506G-&gt;T; G2a2:CTS4367:15615340C-&gt;G; G2a:CTS6630:17022002C-&gt;T; G2a:F2274:16802506G-&gt;T; G2a:F2529:17571517A-&gt;G; G2a:F3088:20813445G-&gt;A; G2a:F4086:7727677C-&gt;T; G2a:L31:14028148C-&gt;A; G2a:M3393:21493984G-&gt;T; G2a:M3397:21605685G-&gt;C; G2a:M3408:22109159G-&gt;C; G2a:P15:23244026C-&gt;T; G2a:PF3141:23973594T-&gt;G; G2:CTS1900:14116322T-&gt;A; G2:CTS2406:14294068C-&gt;T; G2:CTS4703:15776024C-&gt;Thet; G2:CTS7662:17597715C-&gt;T; G2:CTS10089:19248446G-&gt;A; G2:F1239:8482393C-&gt;T; G2:F1294:8545324T-&gt;A; G2:F1393:8719593G-&gt;A; G2:F3070:19493301A-&gt;G; G2:F3198:21401188G-&gt;T; G2:F3220:21637589G-&gt;C; G2:F3344:22697266G-&gt;A; G2:F3536:23768744C-&gt;T; G2:L89:7978725C-&gt;T; G2:M3446:6685638A-&gt;C; G2:M3579:21147058A-&gt;G; G2:P287:22072097G-&gt;T; G:CTS34:2681740G-&gt;A; G:CTS175:2785630A-&gt;T; G:CTS692:6955839A-&gt;G; G:CTS1013:7145960C-&gt;T; G:CTS1283:7309873T-&gt;G; G:CTS2251:14235140C-&gt;T; G:CTS2271:14243137C-&gt;T; G:CTS2357:14273557C-&gt;T; G:CTS2506:14333087C-&gt;A; G:CTS4238:15504804C-&gt;T; G:CTS4761:15802681C-&gt;T; G:CTS4887:15888550C-&gt;T; G:CTS5699:16439267G-&gt;A; G:CTS6957:17210745C-&gt;T; G:CTS7092:17281783G-&gt;A; G:CTS7269:17393643T-&gt;C; G:CTS7674:17610571G-&gt;A; G:CTS8023:17798903T-&gt;C; G:CTS8531:18070349G-&gt;C; G:CTS9011:18615020A-&gt;T; G:CTS9593:18979775T-&gt;A; G:CTS9641:19010380G-&gt;A; G:CTS10026:19215139A-&gt;T; G:CTS10723:22730922C-&gt;G; G:CTS10945:22848965A-&gt;G; G:CTS11185:22997377C-&gt;G; G:CTS11228:23023554C-&gt;A; G:CTS11331:23074190A-&gt;G; G:CTS11529:23151673T-&gt;C; G:CTS11911:23346582A-&gt;C; G:CTS13035:28783924C-&gt;A; G:F1131:8240725C-&gt;T; G:F1383:8700380C-&gt;T; G:F1551:9448354A-&gt;G; G:F2076:16185081A-&gt;G; G:F2906:18957208C-&gt;T; G:L116:14989721C-&gt;G; G:L382:14469411C-&gt;A; G:L522:17533325A-&gt;C; G:L770:2863466A-&gt;T; G:L837:17853245A-&gt;G; G:M3258:7992031T-&gt;C; G:M3432:23578115C-&gt;G; G:M3450:6931141C-&gt;G; G:M3468:7744050T-&gt;C; G:M3472:7899682T-&gt;C; G:M3473:7927218C-&gt;T; G:M3474:7930724C-&gt;A; G:M3479:8231862G-&gt;C; G:M3480:8327892T-&gt;A; G:M3482:8454233G-&gt;A; G:M3485:8563874C-&gt;T; G:M3486:8600158A-&gt;T; G:M3489:8691654G-&gt;C; G:M3593:21648433C-&gt;G; G:M3597:21865624G-&gt;A; G:M3599:21939157G-&gt;A; G:M3604:22167631C-&gt;T; G:M3605:22170577T-&gt;G; G:M3609:22651339C-&gt;T; G:M3628:23793740C-&gt;A; G:P257:14432928G-&gt;A; G:PF2918:13679469G-&gt;A; G:PF2920:13824120T-&gt;G; G:PF2952:14577177G-&gt;A; G:PF3045:20823823C-&gt;T; G:PF3134:15275200C-&gt;G; G:S1435:13658486C-&gt;Ghet; G:U21:15204710A-&gt;C; G:Z3262:13676268G-&gt;A; G:Z6325:13806058C-&gt;T</t>
  </si>
  <si>
    <t>I0745</t>
  </si>
  <si>
    <t>M11-363</t>
  </si>
  <si>
    <t>U8b1b1</t>
  </si>
  <si>
    <t>H2:L279:6932824G-&gt;T; H2:L281:8353840T-&gt;G; H2:L284:15604862C-&gt;T; H2:L285:21869856C-&gt;T; H2:L286:21890111T-&gt;C; H2:M282:21764431T-&gt;C; H2:P96:14869743C-&gt;A; H:L901:17844304C-&gt;T; H:M2713:6855809G-&gt;A; H:M2896:16919982C-&gt;T; H:M2920:17476211G-&gt;T; H:M2936:17800761T-&gt;C; H:M2942:17887908A-&gt;G; H:M2955:18182848G-&gt;T; H:M2957:18207718G-&gt;T; H:M2958:18207719G-&gt;T; H:M2992:19535440A-&gt;T; H:M3052:22701876C-&gt;G; H:M3058:22951796G-&gt;A; H:M3062:23033176G-&gt;A; H:M3070:23153863T-&gt;A; H:Z4309:19563853G-&gt;C; H:Z13964:8781791G-&gt;A</t>
  </si>
  <si>
    <t>I0746</t>
  </si>
  <si>
    <t>L11-322</t>
  </si>
  <si>
    <t>6067-5892 calBCE (7110±50 BP, Poz-82177)</t>
  </si>
  <si>
    <t>K1a or K1a1</t>
  </si>
  <si>
    <t>G2a2b2a1a1c</t>
  </si>
  <si>
    <t>G2a2b2a1a1c:CTS342:6700171G-&gt;T; G2a2b2a1a1:PF3345:23640536G-&gt;T; G2a2b2a1a:PF3346:24498136T-&gt;C; G2a2b2a1:CTS12570:28617051C-&gt;T; G2a2b2a1:PF3331:9146638A-&gt;C; G2a2b2a1:PF3337:18023391G-&gt;T; G2a2b2a1:Y287:9381065G-&gt;T; G2a2b2a:CTS424:6744902C-&gt;T; G2a2b2a:CTS946:7100848A-&gt;G; G2a2b2a:CTS10725:22732609C-&gt;G; G2a2b2a:P303:21645348T-&gt;C; G2a2b2a:PF3329:8478026C-&gt;A; G2a2b2a:PF3332:10026953A-&gt;T; G2a2b2a:PF3342:21935606G-&gt;T; G2a2b2a:Z3243:21935550A-&gt;G; G2a2b:CTS90:2724421G-&gt;A; G2a2b:CTS1093:7195781C-&gt;T; G2a2b:CTS9763:19060222T-&gt;Ghet; G2a2b:CTS10006:19205722C-&gt;T; G2a2b:CTS10449:19461366C-&gt;A; G2a2b:F2184:16512478G-&gt;A; G2a2b:F2535:17589788C-&gt;T; G2a2b:F3139:21151007T-&gt;C; G2a2b:L30:15604899C-&gt;T; G2a2b:L32:14692227T-&gt;C; G2a2b:L190:18759690C-&gt;T; G2a2b:M3412:22553146G-&gt;A; G2a2b:Z3260:13671506G-&gt;T; G2a2:CTS4367:15615340C-&gt;G; G2a:CTS5416:16262350C-&gt;T; G2a:CTS6314:16816772G-&gt;A; G2a:F2274:16802506G-&gt;T; G2a:F2301:16861108G-&gt;A; G2a:F3088:20813445G-&gt;A; G2a:F4086:7727677C-&gt;T; G2a:L31:14028148C-&gt;A; G2a:M3393:21493984G-&gt;T; G2a:P15:23244026C-&gt;T; G2a:PF3141:23973594T-&gt;G; G2a:Z3240:10060449A-&gt;G; G2:CTS1900:14116322T-&gt;A; G2:CTS4264:15528792T-&gt;C; G2:CTS4413:15635425T-&gt;C; G2:CTS4703:15776024C-&gt;T; G2:CTS6316:16817402C-&gt;T; G2:CTS6742:17088129G-&gt;C; G2:CTS9885:19119067C-&gt;T; G2:CTS10089:19248446G-&gt;A; G2:CTS11016:22899857A-&gt;G; G2:F1189:8427005A-&gt;G; G2:F1239:8482393C-&gt;T; G2:F1294:8545324T-&gt;A; G2:F1393:8719593G-&gt;A; G2:F1647:9907842G-&gt;T; G2:F2319:16903051A-&gt;T; G2:F3198:21401188G-&gt;T; G2:F3220:21637589G-&gt;C; G2:F3226:21663882C-&gt;A; G2:F3344:22697266G-&gt;A; G2:F3536:23768744C-&gt;T; G2:L89:7978725C-&gt;T; G2:L156:17174741A-&gt;T; G2:M3465:7571775G-&gt;T; G2:M3469:7823146G-&gt;T; G2:M3488:8687693T-&gt;A; G2:M3493:9443697G-&gt;A; G2:M3579:21147058A-&gt;G; G2:P287:22072097G-&gt;T; G2:PF2909:13205148A-&gt;G; G2:PF3119:23739606G-&gt;T; G2:Y380:28799209T-&gt;Chet; G:CTS34:2681740G-&gt;A; G:CTS373:6716150T-&gt;C; G:CTS692:6955839A-&gt;G; G:CTS995:7132348G-&gt;C; G:CTS1013:7145960C-&gt;T; G:CTS1283:7309873T-&gt;G; G:CTS1612:13987230A-&gt;G; G:CTS2016.1:14155765G-&gt;A; G:CTS2120:14188094G-&gt;T; G:CTS2125:14190447A-&gt;G; G:CTS2136:14195292A-&gt;G; G:CTS2215:14220356G-&gt;A; G:CTS2251:14235140C-&gt;T; G:CTS2271:14243137C-&gt;T; G:CTS2357:14273557C-&gt;T; G:CTS2517:14338503C-&gt;T; G:CTS4101:15397649A-&gt;G; G:CTS4238:15504804C-&gt;T; G:CTS4479:15667235G-&gt;Ahet; G:CTS4523:15693336G-&gt;A; G:CTS4749:15797043A-&gt;G; G:CTS4761:15802681C-&gt;T; G:CTS5317:16203361G-&gt;C; G:CTS5414:16261165C-&gt;T; G:CTS5504:16325291T-&gt;C; G:CTS5640:16408569G-&gt;A; G:CTS5699:16439267G-&gt;A; G:CTS6483:16929270C-&gt;T; G:CTS7092:17281783G-&gt;A; G:CTS7269:17393643T-&gt;C; G:CTS7674:17610571G-&gt;A; G:CTS8023:17798903T-&gt;C; G:CTS8531:18070349G-&gt;C; G:CTS9011:18615020A-&gt;T; G:CTS9593:18979775T-&gt;A; G:CTS9710:19033112G-&gt;A; G:CTS9894:19124322A-&gt;T; G:CTS10026:19215139A-&gt;T; G:CTS10721:22729194C-&gt;T; G:CTS10723:22730922C-&gt;G; G:CTS11228:23023554C-&gt;A; G:CTS11294:23059496G-&gt;A; G:CTS11331:23074190A-&gt;G; G:CTS11529:23151673T-&gt;C; G:CTS11907:23343857C-&gt;G; G:CTS11911:23346582A-&gt;C; G:CTS13035:28783924C-&gt;A; G:F1131:8240725C-&gt;T; G:F1383:8700380C-&gt;T; G:F1551:9448354A-&gt;G; G:F2076:16185081A-&gt;G; G:F2906:18957208C-&gt;T; G:L116:14989721C-&gt;G; G:L154:8614138T-&gt;G; G:L382:14469411C-&gt;A; G:L402:15204708T-&gt;G; G:L522:17533325A-&gt;C; G:L605:18393536G-&gt;C; G:L770:2863466A-&gt;T; G:L836:16896148G-&gt;A; G:L837:17853245A-&gt;G; G:M201:15027529G-&gt;T; G:M3258:7992031T-&gt;C; G:M3264:8318375G-&gt;T; G:M3266:8422993T-&gt;A; G:M3274:8865637G-&gt;A; G:M3450:6931141C-&gt;G; G:M3464:7537950C-&gt;T; G:M3466:7614386G-&gt;A; G:M3468:7744050T-&gt;C; G:M3470:7830068T-&gt;C; G:M3471:7840218C-&gt;A; G:M3473:7927218C-&gt;T; G:M3474:7930724C-&gt;A; G:M3479:8231862G-&gt;C; G:M3480:8327892T-&gt;A; G:M3481:8387539G-&gt;A; G:M3482:8454233G-&gt;A; G:M3485:8563874C-&gt;T; G:M3486:8600158A-&gt;T; G:M3580:21162869C-&gt;G; G:M3582:21334507G-&gt;T; G:M3585:21412501G-&gt;A; G:M3586:21447363A-&gt;G; G:M3588:21495813T-&gt;C; G:M3593:21648433C-&gt;G; G:M3597:21865624G-&gt;A; G:M3599:21939157G-&gt;A; G:M3600:21954611G-&gt;A; G:M3604:22167631C-&gt;T; G:M3609:22651339C-&gt;T; G:M3627:23782951G-&gt;A; G:M3628:23793740C-&gt;A; G:P257:14432928G-&gt;A; G:Page94:2846401C-&gt;T; G:PF2836:6478903G-&gt;A; G:PF2918:13679469G-&gt;A; G:PF2920:13824120T-&gt;G; G:PF2952:14577177G-&gt;A; G:PF2956:14993358A-&gt;G; G:PF2958:15086183G-&gt;C; G:PF3045:20823823C-&gt;T; G:PF3134:15275200C-&gt;G; G:S1435:13658486C-&gt;G; G:U12:14639427A-&gt;C; G:U21:15204710A-&gt;C; G:Z6325:13806058C-&gt;T</t>
  </si>
  <si>
    <t>I1096</t>
  </si>
  <si>
    <t>BAR26 / M10-76</t>
  </si>
  <si>
    <t>N1a1a1</t>
  </si>
  <si>
    <t>I2c</t>
  </si>
  <si>
    <t>I2c:L596:14197631G-&gt;A; I2c:L597:18887888T-&gt;A; I2c:PF3893:8571993T-&gt;C; I2c:S6631:8634040C-&gt;A; I2:M438:16638804A-&gt;G; I:CTS48:2688442T-&gt;A; I:CTS674:6943522C-&gt;T; I:CTS1800:14073053G-&gt;A; I:CTS2193:14214481G-&gt;T; I:CTS2387:14286853T-&gt;C; I:CTS2514:14337364T-&gt;C; I:CTS2536:14352669G-&gt;A; I:CTS3384:14884659A-&gt;C; I:CTS4088:15389836T-&gt;C; I:CTS4209:15479899T-&gt;A; I:CTS4273:15536870C-&gt;T; I:CTS5764:16471254A-&gt;G; I:CTS6265:16780748C-&gt;G; I:CTS6751:17090238C-&gt;G; I:CTS7469:17497181C-&gt;A; I:CTS7502:17511797A-&gt;G; I:CTS7831:17692855T-&gt;A; I:CTS8420:18018313C-&gt;A; I:CTS8963:18582617C-&gt;T; I:CTS10058:19233673A-&gt;G; I:CTS10941:22845794A-&gt;G; I:CTS11540:23156725C-&gt;T; I:FGC2412:21689728A-&gt;G; I:FGC2413:8262092C-&gt;T; I:FGC2415:13835003T-&gt;C; I:FI2:8382265C-&gt;G; I:L503:21359407C-&gt;G; I:L578:8267857G-&gt;A; I:L758:8536868C-&gt;G; I:L846:7856500C-&gt;T; I:L1197:14974451C-&gt;T; I:PF3627.2:6662712C-&gt;T; I:PF3640:7681156T-&gt;A; I:PF3641:7688470T-&gt;C; I:PF3660:8466652G-&gt;A; I:PF3661:8484606C-&gt;A; I:PF3665:8643763A-&gt;G; I:PF3677:9891668G-&gt;A; I:PF3794:21067903C-&gt;T; I:PF3796:21119888G-&gt;T; I:PF3833:22485425A-&gt;T; I:YSC0000272:22115103G-&gt;A; I:Z16987:22243817A-&gt;Ghet</t>
  </si>
  <si>
    <t>I1097</t>
  </si>
  <si>
    <t>BAR271 / M10-271</t>
  </si>
  <si>
    <t>W1-T119C</t>
  </si>
  <si>
    <t>G2a2b2a3</t>
  </si>
  <si>
    <t>G2a2b2a3:Z39318:8591817A-&gt;G; G2a2b2a:CTS946:7100848A-&gt;G; G2a2b2a:CTS4454^:15655268C-&gt;T; G2a2b2a:CTS10366:19423576G-&gt;A; G2a2b2a:PF3329:8478026C-&gt;A; G2a2b2a:PF3342:21935606G-&gt;T; G2a2b2a:Z3243:21935550A-&gt;G; G2a2b2:CTS9957:19170699C-&gt;T; G2a2b:CTS1180:7256000A-&gt;G; G2a2b:CTS10006:19205722C-&gt;T; G2a2b:F2535:17589788C-&gt;T; G2a2b:F3139:21151007T-&gt;C; G2a2b:L32:14692227T-&gt;C; G2a2b:L190:18759690C-&gt;T; G2a2b:M3412:22553146G-&gt;A; G2a2b:Z3238:10007773G-&gt;A; G2a2:CTS4367:15615340C-&gt;G; G2a:CTS6026:16620480C-&gt;T; G2a:CTS6630:17022002C-&gt;T; G2a:CTS6753:17090976C-&gt;T; G2a:F1980:15660640C-&gt;T; G2a:F2274:16802506G-&gt;T; G2a:F3088:20813445G-&gt;A; G2a:F4086:7727677C-&gt;T; G2a:M3397:21605685G-&gt;C; G2a:P15:23244026C-&gt;T; G2a:PF3141:23973594T-&gt;G; G2:CTS1900:14116322T-&gt;A; G2:CTS4242:15507383T-&gt;C; G2:CTS4413:15635425T-&gt;C; G2:CTS4703:15776024C-&gt;T; G2:CTS5666:16424034C-&gt;T; G2:CTS9885:19119067C-&gt;T; G2:CTS10089:19248446G-&gt;A; G2:CTS11016:22899857A-&gt;G; G2:F1189:8427005A-&gt;G; G2:F1239:8482393C-&gt;T; G2:F1393:8719593G-&gt;A; G2:F1647:9907842G-&gt;T; G2:F3198:21401188G-&gt;T; G2:F3220:21637589G-&gt;C; G2:F3226:21663882C-&gt;A; G2:F3344:22697266G-&gt;A; G2:F3536:23768744C-&gt;T; G2:L89:7978725C-&gt;T; G2:M3465:7571775G-&gt;T; G2:PF2909:13205148A-&gt;G; G2:PF3119:23739606G-&gt;T; G:CTS34:2681740G-&gt;A; G:CTS175:2785630A-&gt;T; G:CTS995:7132348G-&gt;C; G:CTS1010:7143549C-&gt;T; G:CTS1283:7309873T-&gt;G; G:CTS1612:13987230A-&gt;G; G:CTS2125:14190447A-&gt;G; G:CTS2215:14220356G-&gt;A; G:CTS2271:14243137C-&gt;T; G:CTS2357:14273557C-&gt;T; G:CTS2506:14333087C-&gt;A; G:CTS2517:14338503C-&gt;T; G:CTS4101:15397649A-&gt;G; G:CTS4238:15504804C-&gt;T; G:CTS4479:15667235G-&gt;A; G:CTS4523:15693336G-&gt;A; G:CTS4749:15797043A-&gt;G; G:CTS4761:15802681C-&gt;T; G:CTS5504:16325291T-&gt;C; G:CTS5640:16408569G-&gt;A; G:CTS5757:16469840A-&gt;G; G:CTS6483:16929270C-&gt;T; G:CTS6936:17201846C-&gt;T; G:CTS6957:17210745C-&gt;T; G:CTS7092:17281783G-&gt;A; G:CTS7269:17393643T-&gt;C; G:CTS7674:17610571G-&gt;A; G:CTS8023:17798903T-&gt;C; G:CTS9011:18615020A-&gt;T; G:CTS9707:19030998C-&gt;A; G:CTS9710:19033112G-&gt;A; G:CTS9894:19124322A-&gt;T; G:CTS10026:19215139A-&gt;T; G:CTS10706:22714204G-&gt;T; G:CTS10721:22729194C-&gt;T; G:CTS11228:23023554C-&gt;A; G:CTS11400:23095144A-&gt;G; G:CTS11529:23151673T-&gt;C; G:CTS11907:23343857C-&gt;G; G:CTS12654:28658660G-&gt;T; G:CTS13035:28783924C-&gt;A; G:F1131:8240725C-&gt;T; G:F1383:8700380C-&gt;T; G:L116:14989721C-&gt;G; G:L154:8614138T-&gt;G; G:L382:14469411C-&gt;A; G:L402:15204708T-&gt;G; G:L522:17533325A-&gt;C; G:M3266:8422993T-&gt;A; G:M3450:6931141C-&gt;G; G:M3464:7537950C-&gt;T; G:M3468:7744050T-&gt;C; G:M3470:7830068T-&gt;C; G:M3471:7840218C-&gt;A; G:M3473:7927218C-&gt;T; G:M3474:7930724C-&gt;A; G:M3477:8121059G-&gt;A; G:M3479:8231862G-&gt;C; G:M3480:8327892T-&gt;A; G:M3485:8563874C-&gt;T; G:M3486:8600158A-&gt;T; G:M3487:8602816G-&gt;C; G:M3580:21162869C-&gt;G; G:M3582:21334507G-&gt;T; G:M3585:21412501G-&gt;A; G:M3586:21447363A-&gt;G; G:M3595:21671839C-&gt;T; G:M3597:21865624G-&gt;A; G:M3599:21939157G-&gt;A; G:M3604:22167631C-&gt;T; G:M3628:23793740C-&gt;A; G:P257:14432928G-&gt;A; G:PF3045:20823823C-&gt;T; G:PF3134:15275200C-&gt;G; G:S1435:13658486C-&gt;G; G:U21:15204710A-&gt;C; G:Z3262:13676268G-&gt;A</t>
  </si>
  <si>
    <t>I1098</t>
  </si>
  <si>
    <t>BAR99 / M10-352</t>
  </si>
  <si>
    <t>X2d2</t>
  </si>
  <si>
    <t>I1099</t>
  </si>
  <si>
    <t>L11-S-488</t>
  </si>
  <si>
    <t>G2a2a1a2a</t>
  </si>
  <si>
    <t>G2a2a1a2a:PF3237:17017831G-&gt;A; G2a2a1a2a:PF3238:17256431G-&gt;A; G2a2a1a2:L91:21645555G-&gt;C; G2a2a1:PF3170:18090604G-&gt;A; G2a2a:PF3147:7738069G-&gt;A; G2a2a:PF3159:14815695C-&gt;G; G2a2a:PF3168:17572142T-&gt;C; G2a2a:PF3181:21808944C-&gt;A; G2a2a:PF3184:22576860C-&gt;T; G2a2a:PF3185:22894488C-&gt;T; G2a:F2529:17571517A-&gt;G; G2a:PF3141:23973594T-&gt;G; G2:CTS4242:15507383T-&gt;C; G2:CTS7662:17597715C-&gt;T; G2:F3220:21637589G-&gt;C; G2:F3536:23768744C-&gt;T; G2:L89:7978725C-&gt;T; G2:M3579:21147058A-&gt;G; G2:PF3125:24485469C-&gt;T; G:CTS827:7038432C-&gt;G; G:CTS1010:7143549C-&gt;T; G:CTS2271:14243137C-&gt;T; G:CTS2357:14273557C-&gt;T; G:CTS2517:14338503C-&gt;T; G:CTS4101:15397649A-&gt;G; G:CTS4479:15667235G-&gt;A; G:CTS4749:15797043A-&gt;G; G:CTS4887:15888550C-&gt;T; G:CTS5640:16408569G-&gt;A; G:CTS5837:16499780T-&gt;A; G:CTS7092:17281783G-&gt;A; G:CTS7269:17393643T-&gt;C; G:CTS8023:17798903T-&gt;C; G:CTS9894:19124322A-&gt;T; G:CTS10026:19215139A-&gt;T; G:CTS10706:22714204G-&gt;T; G:CTS10723:22730922C-&gt;G; G:CTS11185:22997377C-&gt;G; G:CTS11228:23023554C-&gt;A; G:CTS11529:23151673T-&gt;C; G:CTS12654:28658660G-&gt;T; G:CTS13035:28783924C-&gt;A; G:F1383:8700380C-&gt;T; G:F1551:9448354A-&gt;G; G:L116:14989721C-&gt;G; G:L382:14469411C-&gt;A; G:L522:17533325A-&gt;C; G:M3264:8318375G-&gt;T; G:M3450:6931141C-&gt;G; G:M3466:7614386G-&gt;A; G:M3468:7744050T-&gt;C; G:M3471:7840218C-&gt;A; G:M3473:7927218C-&gt;T; G:M3474:7930724C-&gt;A; G:M3479:8231862G-&gt;C; G:M3481:8387539G-&gt;A; G:M3485:8563874C-&gt;T; G:M3486:8600158A-&gt;T; G:M3580:21162869C-&gt;G; G:M3585:21412501G-&gt;A; G:M3586:21447363A-&gt;G; G:M3599:21939157G-&gt;A; G:M3628:23793740C-&gt;A; G:P257:14432928G-&gt;A; G:PF2956:14993358A-&gt;G; G:PF3045:20823823C-&gt;T; G:PF3134:15275200C-&gt;G; G:S1435:13658486C-&gt;Ghet</t>
  </si>
  <si>
    <t>I1100</t>
  </si>
  <si>
    <t>M11-351</t>
  </si>
  <si>
    <t>K1a or K1a6</t>
  </si>
  <si>
    <t>I1101</t>
  </si>
  <si>
    <t>M11-352a</t>
  </si>
  <si>
    <t>H2:L279:6932824G-&gt;T; H2:L285:21869856C-&gt;T; H:M2713:6855809G-&gt;A; H:M2896:16919982C-&gt;T; H:M2942:17887908A-&gt;G; H:M2955:18182848G-&gt;T; H:M2992:19535440A-&gt;T; H:M3058:22951796G-&gt;A; H:M3070:23153863T-&gt;A</t>
  </si>
  <si>
    <t>I1102</t>
  </si>
  <si>
    <t>M11-354</t>
  </si>
  <si>
    <t>K1a3a</t>
  </si>
  <si>
    <t>C1a2:V20:6845955G-&gt;A; C1a2:Y11342:7688365C-&gt;T; C1a2:Z28835:13200044G-&gt;T; C1:CTS6773:17100606C-&gt;T; C:CTS2955:14587658T-&gt;C; C:CTS6266:16780809G-&gt;A; C:CTS7301:17412198T-&gt;C; C:CTS10720:22726491C-&gt;T; C:CTS11598:23185632A-&gt;G; C:F847:6879365C-&gt;T; C:F1029:7629098T-&gt;C; C:F1804:14603298C-&gt;T; C:F2678:18030738C-&gt;T; C:F3043:19411754G-&gt;A; C:F3395:23031841G-&gt;A; C:F3703:16409159C-&gt;A; C:Y1767:21186558A-&gt;G; C:Z3958:7869808C-&gt;T; C:Z3974:8585701A-&gt;G; C:Z3986:9076205C-&gt;T; C:Z4099:22168468A-&gt;G; C:Z4139:23388830T-&gt;A; C:Z18049.2:21532389G-&gt;T</t>
  </si>
  <si>
    <t>I1103</t>
  </si>
  <si>
    <t>M11-S-350</t>
  </si>
  <si>
    <t>K1b1b1</t>
  </si>
  <si>
    <t>G2a2a1a2a:PF3237:17017831G-&gt;A; G2a2a1a2a:PF3238:17256431G-&gt;A; G2a2a1a2:L91:21645555G-&gt;C; G2a2a1a2:PF3233:8895958T-&gt;C; G2a2a1:PF3155:14006343T-&gt;C; G2a2a1:PF3160:14926732C-&gt;T; G2a2a1:PF3170:18090604G-&gt;A; G2a2a1:S11769:8648696C-&gt;T; G2a2a:PF3149:7943188A-&gt;G; G2a2a:PF3159:14815695C-&gt;G; G2a2a:PF3175:18962113C-&gt;T; G2a2a:PF3181:21808944C-&gt;A; G2a2a:PF3185:22894488C-&gt;T; G2a2a:Z6178:7245721G-&gt;A; G2a:F1975:15588776A-&gt;C; G2a:F2274:16802506G-&gt;T; G2a:F2529:17571517A-&gt;G; G2a:L31:14028148C-&gt;A; G2a:P15:23244026C-&gt;T; G2a:PF3141:23973594T-&gt;G; G2:CTS1900:14116322T-&gt;A; G2:CTS4413:15635425T-&gt;C; G2:CTS6316:16817402C-&gt;T; G2:CTS7662:17597715C-&gt;T; G2:CTS11016:22899857A-&gt;G; G2:F1189:8427005A-&gt;G; G2:F1294:8545324T-&gt;A; G2:F1393:8719593G-&gt;A; G2:F1647:9907842G-&gt;T; G2:F3344:22697266G-&gt;A; G2:F3536:23768744C-&gt;T; G2:M3465:7571775G-&gt;T; G2:P287:22072097G-&gt;T; G2:PF3119:23739606G-&gt;T; G2:Y380:28799209T-&gt;Chet; G:CTS827:7038432C-&gt;G; G:CTS1010:7143549C-&gt;T; G:CTS1283:7309873T-&gt;G; G:CTS1612:13987230A-&gt;G; G:CTS2120:14188094G-&gt;T; G:CTS2125:14190447A-&gt;G; G:CTS2136:14195292A-&gt;G; G:CTS2271:14243137C-&gt;T; G:CTS2357:14273557C-&gt;T; G:CTS4101:15397649A-&gt;G; G:CTS4238:15504804C-&gt;T; G:CTS4479:15667235G-&gt;A; G:CTS4523:15693336G-&gt;A; G:CTS4749:15797043A-&gt;G; G:CTS4761:15802681C-&gt;T; G:CTS5317:16203361G-&gt;C; G:CTS5504:16325291T-&gt;C; G:CTS5640:16408569G-&gt;A; G:CTS7674:17610571G-&gt;A; G:CTS8023:17798903T-&gt;C; G:CTS9894:19124322A-&gt;T; G:CTS11228:23023554C-&gt;A; G:CTS11294:23059496G-&gt;A; G:CTS11911:23346582A-&gt;C; G:CTS12654:28658660G-&gt;T; G:CTS13035:28783924C-&gt;A; G:F1383:8700380C-&gt;T; G:L154:8614138T-&gt;G; G:L402:15204708T-&gt;G; G:L522:17533325A-&gt;C; G:L770:2863466A-&gt;T; G:M201:15027529G-&gt;T; G:M3258:7992031T-&gt;C; G:M3266:8422993T-&gt;A; G:M3450:6931141C-&gt;G; G:M3466:7614386G-&gt;A; G:M3468:7744050T-&gt;C; G:M3471:7840218C-&gt;A; G:M3472:7899682T-&gt;C; G:M3474:7930724C-&gt;A; G:M3479:8231862G-&gt;C; G:M3480:8327892T-&gt;A; G:M3482:8454233G-&gt;A; G:M3485:8563874C-&gt;T; G:M3580:21162869C-&gt;G; G:M3595:21671839C-&gt;T; G:M3599:21939157G-&gt;A; G:M3628:23793740C-&gt;A; G:PF2918:13679469G-&gt;A; G:PF3134:15275200C-&gt;G; G:S1435:13658486C-&gt;G; G:S8863:4179056G-&gt;A; G:U21:15204710A-&gt;C; G:Z3262:13676268G-&gt;A; G:Z6325:13806058C-&gt;T</t>
  </si>
  <si>
    <t>I1579</t>
  </si>
  <si>
    <t>M13-72</t>
  </si>
  <si>
    <t>K1a-C150T</t>
  </si>
  <si>
    <t>I1580</t>
  </si>
  <si>
    <t>L12-393</t>
  </si>
  <si>
    <t>H5</t>
  </si>
  <si>
    <t>I1581</t>
  </si>
  <si>
    <t>L12-502</t>
  </si>
  <si>
    <t>I1583</t>
  </si>
  <si>
    <t>L14-200</t>
  </si>
  <si>
    <t>6426-6236 calBCE (7460±50 BP, Poz-82231)</t>
  </si>
  <si>
    <t>K1a2</t>
  </si>
  <si>
    <t>G2a2a1a2a:PF3237:17017831G-&gt;A; G2a2a1a2a:PF3238:17256431G-&gt;A; G2a2a1a2:L91:21645555G-&gt;C; G2a2a1a2:PF3233:8895958T-&gt;C; G2a2a1a2:S19852:17531217C-&gt;T; G2a2a1a:PF3177:21327198C-&gt;T; G2a2a1:FGC2268:22120867G-&gt;A; G2a2a1:PF3155:14006343T-&gt;C; G2a2a1:PF3160:14926732C-&gt;T; G2a2a1:PF3170:18090604G-&gt;A; G2a2a1:S11510:8471941G-&gt;A; G2a2a1:S11769:8648696C-&gt;T; G2a2a1:S15710:14254785T-&gt;G; G2a2a1:S17801:15998373A-&gt;G; G2a2a:PF3147:7738069G-&gt;A; G2a2a:PF3149:7943188A-&gt;G; G2a2a:PF3150:8476569T-&gt;C; G2a2a:PF3151:9785736A-&gt;G; G2a2a:PF3159:14815695C-&gt;G; G2a2a:PF3175:18962113C-&gt;T; G2a2a:PF3181:21808944C-&gt;A; G2a2a:PF3184:22576860C-&gt;T; G2a2a:PF3185:22894488C-&gt;T; G2a2a:Z6178:7245721G-&gt;A; G2a2:CTS4367:15615340C-&gt;G; G2a:CTS1879:14108344G-&gt;A; G2a:CTS6026:16620480C-&gt;T; G2a:CTS6630:17022002C-&gt;T; G2a:CTS6753:17090976C-&gt;T; G2a:CTS9318:18819146T-&gt;A; G2a:CTS11463:23122426G-&gt;A; G2a:F1980:15660640C-&gt;T; G2a:F2529:17571517A-&gt;G; G2a:F3088:20813445G-&gt;A; G2a:F4086:7727677C-&gt;T; G2a:L31:14028148C-&gt;A; G2a:M3393:21493984G-&gt;T; G2a:M3397:21605685G-&gt;C; G2a:M3408:22109159G-&gt;C; G2a:P15:23244026C-&gt;T; G2a:PF3141:23973594T-&gt;G; G2a:Z3240:10060449A-&gt;G; G2:CTS1900:14116322T-&gt;A; G2:CTS2406:14294068C-&gt;T; G2:CTS4136:15421357G-&gt;A; G2:CTS4242:15507383T-&gt;C; G2:CTS4264:15528792T-&gt;C; G2:CTS4413:15635425T-&gt;Chet; G2:CTS4703:15776024C-&gt;T; G2:CTS5666:16424034C-&gt;T; G2:CTS6316:16817402C-&gt;T; G2:CTS6742:17088129G-&gt;C; G2:CTS9885:19119067C-&gt;T; G2:CTS10089:19248446G-&gt;A; G2:CTS11196:23005701T-&gt;A; G2:F1189:8427005A-&gt;G; G2:F1239:8482393C-&gt;T; G2:F1294:8545324T-&gt;A; G2:F1393:8719593G-&gt;A; G2:F1647:9907842G-&gt;T; G2:F2319:16903051A-&gt;T; G2:F3070:19493301A-&gt;G; G2:F3198:21401188G-&gt;T; G2:F3220:21637589G-&gt;C; G2:F3226:21663882C-&gt;A; G2:F3344:22697266G-&gt;Ahet; G2:F3536:23768744C-&gt;T; G2:L89:7978725C-&gt;T; G2:L156:17174741A-&gt;T; G2:M3465:7571775G-&gt;T; G2:M3493:9443697G-&gt;A; G2:M3579:21147058A-&gt;Ghet; G2:P287:22072097G-&gt;T; G2:PF2909:13205148A-&gt;G; G2:PF3119:23739606G-&gt;T; G2:Y380:28799209T-&gt;Chet; G:CTS34:2681740G-&gt;A; G:CTS175:2785630A-&gt;T; G:CTS282:2871867A-&gt;G; G:CTS373:6716150T-&gt;C; G:CTS692:6955839A-&gt;Ghet; G:CTS827:7038432C-&gt;G; G:CTS995:7132348G-&gt;C; G:CTS1010:7143549C-&gt;T; G:CTS1013:7145960C-&gt;T; G:CTS1283:7309873T-&gt;G; G:CTS1612:13987230A-&gt;G; G:CTS2120:14188094G-&gt;T; G:CTS2125:14190447A-&gt;Ghet; G:CTS2136:14195292A-&gt;G; G:CTS2215:14220356G-&gt;A; G:CTS2251:14235140C-&gt;Thet; G:CTS2271:14243137C-&gt;T; G:CTS2357:14273557C-&gt;T; G:CTS2506:14333087C-&gt;A; G:CTS2517:14338503C-&gt;T; G:CTS4101:15397649A-&gt;G; G:CTS4238:15504804C-&gt;T; G:CTS4479:15667235G-&gt;A; G:CTS4523:15693336G-&gt;A; G:CTS4749:15797043A-&gt;G; G:CTS4761:15802681C-&gt;T; G:CTS4887:15888550C-&gt;T; G:CTS5317:16203361G-&gt;C; G:CTS5414:16261165C-&gt;T; G:CTS5504:16325291T-&gt;C; G:CTS5640:16408569G-&gt;A; G:CTS5658:16419934T-&gt;C; G:CTS5699:16439267G-&gt;A; G:CTS5757:16469840A-&gt;G; G:CTS6073:16651032G-&gt;A; G:CTS6483:16929270C-&gt;T; G:CTS6957:17210745C-&gt;T; G:CTS7092:17281783G-&gt;A; G:CTS7269:17393643T-&gt;Chet; G:CTS7674:17610571G-&gt;A; G:CTS8023:17798903T-&gt;C; G:CTS9011:18615020A-&gt;T; G:CTS9593:18979775T-&gt;A; G:CTS9707:19030998C-&gt;A; G:CTS9710:19033112G-&gt;A; G:CTS9894:19124322A-&gt;T; G:CTS10026:19215139A-&gt;T; G:CTS10393:19434150G-&gt;T; G:CTS10706:22714204G-&gt;T; G:CTS10721:22729194C-&gt;T; G:CTS10723:22730922C-&gt;G; G:CTS10945:22848965A-&gt;G; G:CTS11228:23023554C-&gt;A; G:CTS11294:23059496G-&gt;A; G:CTS11331:23074190A-&gt;G; G:CTS11400:23095144A-&gt;G; G:CTS11529:23151673T-&gt;C; G:CTS11907:23343857C-&gt;G; G:CTS11911:23346582A-&gt;C; G:CTS12654:28658660G-&gt;Thet; G:CTS13035:28783924C-&gt;A; G:F1131:8240725C-&gt;T; G:F1383:8700380C-&gt;T; G:F1551:9448354A-&gt;G; G:F2076:16185081A-&gt;G; G:L116:14989721C-&gt;G; G:L154:8614138T-&gt;G; G:L382:14469411C-&gt;A; G:L402:15204708T-&gt;G; G:L522:17533325A-&gt;C; G:L770:2863466A-&gt;T; G:L837:17853245A-&gt;G; G:M3248:7565637G-&gt;A; G:M3257:7991847G-&gt;A; G:M3258:7992031T-&gt;C; G:M3264:8318375G-&gt;T; G:M3266:8422993T-&gt;A; G:M3274:8865637G-&gt;A; G:M3432:23578115C-&gt;G; G:M3450:6931141C-&gt;G; G:M3464:7537950C-&gt;T; G:M3466:7614386G-&gt;A; G:M3468:7744050T-&gt;C; G:M3470:7830068T-&gt;C; G:M3471:7840218C-&gt;A; G:M3472:7899682T-&gt;C; G:M3473:7927218C-&gt;T; G:M3474:7930724C-&gt;A; G:M3476:8064458A-&gt;G; G:M3477:8121059G-&gt;A; G:M3479:8231862G-&gt;C; G:M3480:8327892T-&gt;A; G:M3481:8387539G-&gt;A; G:M3482:8454233G-&gt;A; G:M3485:8563874C-&gt;T; G:M3486:8600158A-&gt;T; G:M3487:8602816G-&gt;C; G:M3490:8742700A-&gt;G; G:M3580:21162869C-&gt;G; G:M3582:21334507G-&gt;T; G:M3585:21412501G-&gt;A; G:M3586:21447363A-&gt;G; G:M3593:21648433C-&gt;G; G:M3595:21671839C-&gt;T; G:M3597:21865624G-&gt;A; G:M3599:21939157G-&gt;A; G:M3609:22651339C-&gt;T; G:M3627:23782951G-&gt;A; G:M3628:23793740C-&gt;A; G:P257:14432928G-&gt;A; G:Page94:2846401C-&gt;T; G:PF2836:6478903G-&gt;A; G:PF2901:9523592C-&gt;A; G:PF2918:13679469G-&gt;A; G:PF2920:13824120T-&gt;G; G:PF2952:14577177G-&gt;A; G:PF2956:14993358A-&gt;G; G:PF3045:20823823C-&gt;T; G:PF3134:15275200C-&gt;G; G:S1435:13658486C-&gt;Ghet; G:S8863:4179056G-&gt;A; G:U21:15204710A-&gt;C; G:Z3262:13676268G-&gt;A</t>
  </si>
  <si>
    <t>I1585</t>
  </si>
  <si>
    <t>M11-59</t>
  </si>
  <si>
    <t>J1 or J1c</t>
  </si>
  <si>
    <t>I0723</t>
  </si>
  <si>
    <t>T1, M229 / UH</t>
  </si>
  <si>
    <t>6400-5600 BCE</t>
  </si>
  <si>
    <t>Mentese</t>
  </si>
  <si>
    <t>X2m2</t>
  </si>
  <si>
    <t>G2a2a1</t>
  </si>
  <si>
    <t>G2a2a1:S15710:14254785T-&gt;G; G2a2a:PF3147:7738069G-&gt;A; G2a2a:PF3150:8476569T-&gt;C; G2a2a:PF3159:14815695C-&gt;G; G2a2a:PF3166:16735582T-&gt;G; G2a2a:PF3175:18962113C-&gt;T; G2a2a:PF3184:22576860C-&gt;T; G2a2a:Z6178:7245721G-&gt;A; G2a2:CTS4367:15615340C-&gt;G; G2a:CTS6753:17090976C-&gt;T; G2a:F1975:15588776A-&gt;C; G2a:F2301:16861108G-&gt;A; G2a:F3088:20813445G-&gt;A; G2a:L31:14028148C-&gt;A; G2a:P15:23244026C-&gt;T; G2a:PF3141:23973594T-&gt;G; G2:CTS1868:14103263G-&gt;A; G2:CTS4413:15635425T-&gt;C; G2:CTS10089:19248446G-&gt;A; G2:F1189:8427005A-&gt;G; G2:F1239:8482393C-&gt;T; G2:F1647:9907842G-&gt;T; G2:F3344:22697266G-&gt;A; G2:F3536:23768744C-&gt;T; G2:M3465:7571775G-&gt;T; G2:M3488:8687693T-&gt;A; G2:M3579:21147058A-&gt;G; G2:P287:22072097G-&gt;T; G2:Y380:28799209T-&gt;Chet; G:CTS34:2681740G-&gt;A; G:CTS175:2785630A-&gt;T; G:CTS282:2871867A-&gt;G; G:CTS373:6716150T-&gt;C; G:CTS692:6955839A-&gt;G; G:CTS827:7038432C-&gt;G; G:CTS1010:7143549C-&gt;T; G:CTS1997:14149320C-&gt;G; G:CTS2120:14188094G-&gt;T; G:CTS2125:14190447A-&gt;G; G:CTS2136:14195292A-&gt;G; G:CTS2174:14207268T-&gt;C; G:CTS2251:14235140C-&gt;T; G:CTS2517:14338503C-&gt;T; G:CTS4101:15397649A-&gt;G; G:CTS4238:15504804C-&gt;T; G:CTS4479:15667235G-&gt;A; G:CTS4523:15693336G-&gt;A; G:CTS4749:15797043A-&gt;G; G:CTS4761:15802681C-&gt;T; G:CTS5640:16408569G-&gt;A; G:CTS5699:16439267G-&gt;A; G:CTS5757:16469840A-&gt;G; G:CTS6073:16651032G-&gt;A; G:CTS6483:16929270C-&gt;T; G:CTS6957:17210745C-&gt;T; G:CTS7674:17610571G-&gt;A; G:CTS8531:18070349G-&gt;C; G:CTS9011:18615020A-&gt;T; G:CTS9894:19124322A-&gt;T; G:CTS10280:19369881T-&gt;C; G:CTS10721:22729194C-&gt;T; G:CTS10945:22848965A-&gt;G; G:CTS11294:23059496G-&gt;A; G:CTS12654:28658660G-&gt;T; G:CTS13035:28783924C-&gt;A; G:F1131:8240725C-&gt;T; G:F1551:9448354A-&gt;G; G:L116:14989721C-&gt;G; G:L382:14469411C-&gt;A; G:L605:18393536G-&gt;C; G:L770:2863466A-&gt;T; G:M3248:7565637G-&gt;A; G:M3274:8865637G-&gt;A; G:M3402:21790011C-&gt;T; G:M3450:6931141C-&gt;G; G:M3464:7537950C-&gt;T; G:M3466:7614386G-&gt;A; G:M3468:7744050T-&gt;C; G:M3471:7840218C-&gt;A; G:M3472:7899682T-&gt;C; G:M3473:7927218C-&gt;T; G:M3477:8121059G-&gt;A; G:M3478:8219021A-&gt;G; G:M3480:8327892T-&gt;A; G:M3485:8563874C-&gt;T; G:M3582:21334507G-&gt;T; G:M3585:21412501G-&gt;A; G:M3588:21495813T-&gt;C; G:M3595:21671839C-&gt;T; G:M3597:21865624G-&gt;A; G:M3628:23793740C-&gt;A; G:P257:14432928G-&gt;A; G:Page94:2846401C-&gt;T; G:PF2920:13824120T-&gt;G; G:PF2956:14993358A-&gt;G; G:PF3134:15275200C-&gt;G; G:S1435:13658486C-&gt;G</t>
  </si>
  <si>
    <t>half,half,half,half</t>
  </si>
  <si>
    <t>I0724</t>
  </si>
  <si>
    <t>T2 / UP</t>
  </si>
  <si>
    <t>I</t>
  </si>
  <si>
    <t>I:CTS2387:14286853T-&gt;C; I:CTS6231:16751000C-&gt;T; I:CTS8420:18018313C-&gt;A; I:FGC2413:8262092C-&gt;T; I:FI4:8873160G-&gt;T; I:M258:15023364T-&gt;C; I:PF3627.2:6662712C-&gt;T</t>
  </si>
  <si>
    <t>half,half,half</t>
  </si>
  <si>
    <t>I0725</t>
  </si>
  <si>
    <t>T4 / SSK15</t>
  </si>
  <si>
    <t>I0726</t>
  </si>
  <si>
    <t>M15, M15.2, M15.2 / UF</t>
  </si>
  <si>
    <t>tooth (incisor)</t>
  </si>
  <si>
    <t>H or H5-C16192T</t>
  </si>
  <si>
    <t>I0727</t>
  </si>
  <si>
    <t>M24 / UA JK 16</t>
  </si>
  <si>
    <t>G2a</t>
  </si>
  <si>
    <t>G2a:CTS6753:17090976C-&gt;T; G2:F3198:21401188G-&gt;T; G:CTS175:2785630A-&gt;T; G:CTS1613:13987899A-&gt;T; G:CTS7269:17393643T-&gt;C; G:CTS8023:17798903T-&gt;C; G:CTS9710:19033112G-&gt;A; G:CTS11294:23059496G-&gt;A; G:M3266:8422993T-&gt;A; G:M3468:7744050T-&gt;C; G:M3477:8121059G-&gt;A; G:M3597:21865624G-&gt;A</t>
  </si>
  <si>
    <t>Bon001</t>
  </si>
  <si>
    <t>ZHF</t>
  </si>
  <si>
    <t>tooth (molar)</t>
  </si>
  <si>
    <t>WISP.capture+Shotgun</t>
  </si>
  <si>
    <t>KilincCurrentBiology2016</t>
  </si>
  <si>
    <t>8212-7952 calBCE (Ba-120539)</t>
  </si>
  <si>
    <t>Anatolia_Neolithic_Boncuklu.SG</t>
  </si>
  <si>
    <t>Boncuklu</t>
  </si>
  <si>
    <t>G2a2b2b</t>
  </si>
  <si>
    <t>G2a2b2b:F1629:9864790C-&gt;T; G2a2b2b:PF3321:7163800G-&gt;A; G2a2b2b:PF3326:21500613A-&gt;G; G2a2b2b:PF3388:15805477G-&gt;A; G2a2b2:CTS9605:18988051A-&gt;G; G2a2b:F1733:14229971C-&gt;A; G2a2b:F3500:23626208C-&gt;T; G2a:CTS6314:16816772G-&gt;A; G2a:CTS9318:18819146T-&gt;A; G2:CTS2406:14294068C-&gt;T; G2:CTS6692:17061729G-&gt;A; G2:CTS7662:17597715C-&gt;T; G2:PF2903:9886927G-&gt;T; G2:PF2909:13205148A-&gt;G; G2:PF3093:22640877C-&gt;G; G:CTS692:6955839A-&gt;G; G:CTS1139:7231638A-&gt;G; G:CTS1259:7298419C-&gt;A; G:CTS1283:7309873T-&gt;G; G:CTS1750:14047798T-&gt;C; G:CTS2016.1:14155765G-&gt;A; G:CTS2357:14273557C-&gt;T; G:CTS4101:15397649A-&gt;G; G:CTS4613:15735595A-&gt;T; G:CTS5498:16322695A-&gt;G; G:CTS5757:16469840A-&gt;Ghet; G:CTS9011:18615020A-&gt;T; G:CTS9641:19010380G-&gt;A; G:CTS9710:19033112G-&gt;A; G:M3258:7992031T-&gt;C; G:M3402:21790011C-&gt;T; G:M3476:8064458A-&gt;G; G:M3585:21412501G-&gt;A; G:M3587:21469197A-&gt;T; G:M3599:21939157G-&gt;A; G:S8863:4179056G-&gt;A</t>
  </si>
  <si>
    <t>Bon002</t>
  </si>
  <si>
    <t>ZHB</t>
  </si>
  <si>
    <t>8279-7977 calBCE (Wk-29763)</t>
  </si>
  <si>
    <t>Bon004</t>
  </si>
  <si>
    <t>ZHBJ</t>
  </si>
  <si>
    <t>8300-7952 BCE (older than ZHF based on stratigraphy)</t>
  </si>
  <si>
    <t>G2a2b2b:F705:2659191T-&gt;C; G2a2b2b:PF3321:7163800G-&gt;A; G2a2b2b:PF3375:14203329G-&gt;A; G2a2b2b:PF3417:21113047T-&gt;C; G2a2b:CTS7992:17787465A-&gt;T; G2a:CTS9318:18819146T-&gt;A; G2a:CTS11627:23198546G-&gt;A; G2:CTS6692:17061729G-&gt;A; G2:CTS7662:17597715C-&gt;T; G2:CTS11196:23005701T-&gt;A; G2:F1239:8482393C-&gt;T; G2:M3581:21272579G-&gt;A; G2:PF2830:5949198C-&gt;G; G2:PF3125:24485469C-&gt;T; G:CTS175:2785630A-&gt;T; G:CTS827:7038432C-&gt;G; G:CTS1013:7145960C-&gt;T; G:CTS1259:7298419C-&gt;A; G:CTS1750:14047798T-&gt;C; G:CTS2126:14190812C-&gt;T; G:CTS2136:14195292A-&gt;G; G:CTS4238:15504804C-&gt;T; G:CTS4523:15693336G-&gt;A; G:CTS4887:15888550C-&gt;T; G:CTS5504:16325291T-&gt;C; G:CTS5757:16469840A-&gt;G; G:CTS5837:16499780T-&gt;A; G:CTS6483:16929270C-&gt;T; G:CTS6894:17176229G-&gt;A; G:CTS9190:18737609C-&gt;A; G:CTS9641:19010380G-&gt;A; G:CTS10026:19215139A-&gt;T; G:CTS10393:19434150G-&gt;T; G:CTS10824:22792705G-&gt;T; G:CTS11294:23059496G-&gt;A; G:M3258:7992031T-&gt;C; G:M3402:21790011C-&gt;T; G:M3582:21334507G-&gt;T; G:M3583:21362016T-&gt;C; G:M3587:21469197A-&gt;T; G:M3633:28749313A-&gt;G; G:PF2901:9523592C-&gt;A; G:PF2952:14577177G-&gt;A; G:U12:14639427A-&gt;C; G:U21:15204710A-&gt;C; G:U23:14423856G-&gt;A; G:Z2540.1:4160142C-&gt;T</t>
  </si>
  <si>
    <t>Bon005</t>
  </si>
  <si>
    <t>ZHAF</t>
  </si>
  <si>
    <t>8300-8240 calBCE (Wk-43898)</t>
  </si>
  <si>
    <t>kum4.SG</t>
  </si>
  <si>
    <t>kum4</t>
  </si>
  <si>
    <t>OmrakCurrentBiology2016</t>
  </si>
  <si>
    <t>4900-4300 BCE</t>
  </si>
  <si>
    <t>Anatolia_Neolithic_Kumtepe.SG</t>
  </si>
  <si>
    <t>Kumtepe</t>
  </si>
  <si>
    <t>kum6.SG</t>
  </si>
  <si>
    <t>kum6</t>
  </si>
  <si>
    <t>4846-4618 calBCE (4880±41 BP)</t>
  </si>
  <si>
    <t>Tep002</t>
  </si>
  <si>
    <t>TP’10 SK 40</t>
  </si>
  <si>
    <t>6680-6590 calBCE (7710±30 BP, Beta-410031)</t>
  </si>
  <si>
    <t>Anatolia_Neolithic_Tepecik_Ciftlik.SG</t>
  </si>
  <si>
    <t>Tepecik Ciftlik</t>
  </si>
  <si>
    <t>K1a12a</t>
  </si>
  <si>
    <t>Tep003</t>
  </si>
  <si>
    <t>TP’09 16 K</t>
  </si>
  <si>
    <t>6635-6475 calBCE (7630±30 BP, Beta-410032)</t>
  </si>
  <si>
    <t>G2a2a</t>
  </si>
  <si>
    <t>G2a2a:PF3159:14815695C-&gt;G; G2a2a:PF3179:21394350C-&gt;G; G2a2a:PF6827:2830780A-&gt;G; G2a2a:Z6278:14114980G-&gt;A; G2a:CTS6630:17022002C-&gt;T; G2a:PF3079:22211250A-&gt;G; G2:CTS4136:15421357G-&gt;Ahet; G2:CTS4242:15507383T-&gt;C; G2:CTS4413:15635425T-&gt;C; G2:CTS5666:16424034C-&gt;T; G2:CTS6316:16817402C-&gt;T; G2:CTS9885:19119067C-&gt;T; G2:CTS10089:19248446G-&gt;A; G2:F1294:8545324T-&gt;A; G2:F3536:23768744C-&gt;T; G2:M3581:21272579G-&gt;A; G2:M3607:22542577G-&gt;A; G2:PF2903:9886927G-&gt;T; G2:PF2909:13205148A-&gt;G; G2:PF3093:22640877C-&gt;G; G2:PF3119:23739606G-&gt;T; G:CTS189:2795691G-&gt;Ahet; G:CTS1283:7309873T-&gt;G; G:CTS1612:13987230A-&gt;G; G:CTS1750:14047798T-&gt;C; G:CTS2120:14188094G-&gt;T; G:CTS2136:14195292A-&gt;G; G:CTS2215:14220356G-&gt;A; G:CTS2271:14243137C-&gt;T; G:CTS2357:14273557C-&gt;T; G:CTS4749:15797043A-&gt;G; G:CTS5498:16322695A-&gt;G; G:CTS5640:16408569G-&gt;A; G:CTS5757:16469840A-&gt;G; G:CTS5837:16499780T-&gt;A; G:CTS6073:16651032G-&gt;A; G:CTS6936:17201846C-&gt;T; G:CTS6957:17210745C-&gt;T; G:CTS8023:17798903T-&gt;C; G:CTS8717:18162022T-&gt;C; G:CTS9894:19124322A-&gt;T; G:CTS10026:19215139A-&gt;T; G:CTS10706:22714204G-&gt;T; G:CTS11400:23095144A-&gt;G; G:CTS11529:23151673T-&gt;C; G:CTS11907:23343857C-&gt;G; G:CTS11911:23346582A-&gt;C; G:CTS12309:28572365A-&gt;Ghet; G:F3496:23621266C-&gt;A; G:L116:14989721C-&gt;G; G:L402:15204708T-&gt;G; G:L1258:19431434T-&gt;A; G:L1407:22023296A-&gt;G; G:M3257:7991847G-&gt;A; G:M3258:7992031T-&gt;C; G:M3471:7840218C-&gt;A; G:M3472:7899682T-&gt;C; G:M3476:8064458A-&gt;Ghet; G:M3477:8121059G-&gt;A; G:M3507:14119426G-&gt;T; G:M3583:21362016T-&gt;C; G:M3597:21865624G-&gt;A; G:M3598:21932686C-&gt;T; G:M3600:21954611G-&gt;A; G:M3603:22163252G-&gt;T; G:M3609:22651339C-&gt;T; G:M3628:23793740C-&gt;A; G:PF2908:10063021G-&gt;A; G:S1435:13658486C-&gt;G; G:U21:15204710A-&gt;C; G:Z2540.1:4160142C-&gt;T</t>
  </si>
  <si>
    <t>Tep004</t>
  </si>
  <si>
    <t>TP’10 SK 37</t>
  </si>
  <si>
    <t>6430-6260 calBCE (7400±30 BP, Beta-410033)</t>
  </si>
  <si>
    <t>Tep006</t>
  </si>
  <si>
    <t>TP’10 SK 21</t>
  </si>
  <si>
    <t>6345-6215 calBCE (7280±30 BP, Beta-410035)</t>
  </si>
  <si>
    <t>C1a2:V1526:7938613G-&gt;A; C1a2:V1876:8395859A-&gt;C; C1a2:V1581:8046437A-&gt;C; C1a2:Y10482:23039624A-&gt;T; C1a2:Y11360:8893086G-&gt;A; C1a2:Y11375:14150505A-&gt;G; C1a2:Y11405:16567209G-&gt;C; C1a2:Y11433:17688162C-&gt;T; C1a2:Y11434:17689221T-&gt;A; C1a2:Y11594:21183344G-&gt;A; C1a2:Z28837:13667791G-&gt;A; C:CTS1396:7378483A-&gt;G; C:CTS3151:14685840C-&gt;T; C:CTS3153:14687942A-&gt;C; C:CTS3221:14742373C-&gt;T; C:CTS5441:16275407C-&gt;T; C:CTS5958:16574499A-&gt;C; C:CTS6203:16726281G-&gt;A; C:CTS6893:17175773T-&gt;C; C:CTS6898:17176797A-&gt;T; C:CTS9413:18878873G-&gt;A; C:CTS10534:19525421C-&gt;T; C:F2434:17270957A-&gt;C; C:F2969:19182853C-&gt;G; C:F3311:22208408G-&gt;A; C:F3395:23031841G-&gt;A; C:F3719:22937380C-&gt;A; C:Z3962:7966370C-&gt;T; C:Z3977:8673832C-&gt;T; C:Z3981:8822474C-&gt;A; C:Z4071:21553510A-&gt;G; C:Z4096:22113838C-&gt;A; C:Z7144:7310355C-&gt;T; C:Z18049.2:21532389G-&gt;T</t>
  </si>
  <si>
    <t>RISE500.SG</t>
  </si>
  <si>
    <t>6652-38</t>
  </si>
  <si>
    <t>1700-1500 BCE</t>
  </si>
  <si>
    <t>Andronovo.SG</t>
  </si>
  <si>
    <t>Kytmanovo</t>
  </si>
  <si>
    <t>U4d1</t>
  </si>
  <si>
    <t>RISE503.SG</t>
  </si>
  <si>
    <t>6652-41</t>
  </si>
  <si>
    <t>1727-1511 calBCE (3328±38 BP, OxA-31445)</t>
  </si>
  <si>
    <t>U2e2</t>
  </si>
  <si>
    <t>RISE505.SG</t>
  </si>
  <si>
    <t>6652-42</t>
  </si>
  <si>
    <t>1746-1626 calBCE (3391±27 BP, OxA-31216)</t>
  </si>
  <si>
    <t>U4a1b</t>
  </si>
  <si>
    <t>RISE512.SG</t>
  </si>
  <si>
    <t>6652-39</t>
  </si>
  <si>
    <t>1446-1298 calBCE (3119±27 BP, OxA-31217)</t>
  </si>
  <si>
    <t>U2e1</t>
  </si>
  <si>
    <t>R1a1a1</t>
  </si>
  <si>
    <t>R1a1a1:Page7:14498990C-&gt;T; R1a1a:L168:16202177A-&gt;G; R1a1:M459:6906074A-&gt;G; R1:CTS2680:14424045C-&gt;T; R:CTS3622:15078469C-&gt;G; R:F459:18017528G-&gt;T; R:L1347:22818334C-&gt;T; R:M613:7133986G-&gt;C; R:M764:21263029G-&gt;A</t>
  </si>
  <si>
    <t>I1497</t>
  </si>
  <si>
    <t>HUNG353, CO1</t>
  </si>
  <si>
    <t>Baden_LCA</t>
  </si>
  <si>
    <t>Apc-Berekalya</t>
  </si>
  <si>
    <t>Site I</t>
  </si>
  <si>
    <t>I2509</t>
  </si>
  <si>
    <t>G2, Grave 2 (Bronze Age)</t>
  </si>
  <si>
    <t>ThisStudy</t>
  </si>
  <si>
    <t>Dublin/Boston</t>
  </si>
  <si>
    <t>4452-4354 calBCE (5565±25 BP, PSUAMS-1812)</t>
  </si>
  <si>
    <t>Bulgaria_BA</t>
  </si>
  <si>
    <t>Balkans_BronzeAge</t>
  </si>
  <si>
    <t>Dzhulyunitsa</t>
  </si>
  <si>
    <t>Bulgaria</t>
  </si>
  <si>
    <t>I2520</t>
  </si>
  <si>
    <t>G5, Grave 5 (Bronze Age)</t>
  </si>
  <si>
    <t>3336-3028 calBCE (4470±25 BP, PSUAMS-1814)</t>
  </si>
  <si>
    <t>H2:L279:6932824G-&gt;T; H2:L285:21869856C-&gt;T; H2:P96:14869743C-&gt;A; H:M2713:6855809G-&gt;A; H:M2896:16919982C-&gt;T; H:M2920:17476211G-&gt;T; H:M2936:17800761T-&gt;C; H:M2942:17887908A-&gt;G; H:M2945:17941203G-&gt;A; H:M2955:18182848G-&gt;T; H:M2992:19535440A-&gt;T; H:M3058:22951796G-&gt;A; H:M3062:23033176G-&gt;A; H:M3070:23153863T-&gt;A; H:Z4309:19563853G-&gt;C; H:Z13965:24523481C-&gt;G;</t>
  </si>
  <si>
    <t>I3313</t>
  </si>
  <si>
    <t>JAZ1, Trench D, Grave 01</t>
  </si>
  <si>
    <t>Croatia_LBA</t>
  </si>
  <si>
    <t>Jazinka Cave</t>
  </si>
  <si>
    <t>Croatia</t>
  </si>
  <si>
    <t>HV0e</t>
  </si>
  <si>
    <t>I2163</t>
  </si>
  <si>
    <t>Merich2, Burial Mound N1; individual N5</t>
  </si>
  <si>
    <t>1750-1625 calBCE (3400±30 BP, Beta-432796)</t>
  </si>
  <si>
    <t>Bulgaria_MLBA</t>
  </si>
  <si>
    <t>Merichleri, Kairyaka necropolis</t>
  </si>
  <si>
    <t>Season '12, burial mound N 1</t>
  </si>
  <si>
    <t>U5a2</t>
  </si>
  <si>
    <t>R1a1a1b2</t>
  </si>
  <si>
    <t>R1a1a1b2:F992:7552356G-&gt;A; R1a1a1b:S224:8245045C-&gt;T; R1a1a1b:S441:7683058G-&gt;A; R1a1a1:Page7:14498990C-&gt;T; R1a1a:L168:16202177A-&gt;G; R1a1a:M515:14054623T-&gt;A; R1a:L62:17891241A-&gt;G; R1a:L63:18162834T-&gt;C; R1a:L145:14138745C-&gt;A; R1:CTS997:7132713G-&gt;A; R1:CTS2565:14366723C-&gt;T; R1:CTS3123:14674176A-&gt;C; R1:CTS5611:16394489T-&gt;G; R1:L875:16742224A-&gt;G; R1:P225:15590342G-&gt;T; R1:P231:9989615A-&gt;G; R1:P236:17782178C-&gt;G; R1:P238:7771131G-&gt;A; R1:P286:17716251C-&gt;T; R1:P294:7570822G-&gt;C; R:CTS2913:14561760A-&gt;G; R:CTS3622:15078469C-&gt;G; R:CTS5815:16491135C-&gt;T; R:CTS7876:17722802G-&gt;A; R:CTS7880:17723850C-&gt;T; R:CTS8311:17930099C-&gt;A; R:CTS9005:18611644A-&gt;T; R:F63:7177189G-&gt;A; R:F82:7548900G-&gt;A; R:F154:8558505T-&gt;C; R:F295:15594523A-&gt;G; R:F459:18017528G-&gt;T; R:F652:23631629C-&gt;A; R:F765:24360964G-&gt;A; R:FGC1168:15667208G-&gt;C; R:L1225:22733758C-&gt;G; R:L1347:22818334C-&gt;T; R:M651:9889199G-&gt;A; R:M734:18066156C-&gt;T; R:M799:23134896C-&gt;T; R:P227:21409706G-&gt;C; R:P280:21843090C-&gt;G;</t>
  </si>
  <si>
    <t>I2165</t>
  </si>
  <si>
    <t>Merich4, Burial mound N1; Individual N6</t>
  </si>
  <si>
    <t>3020-2895 calBCE (4340±30 BP, Beta-432797)</t>
  </si>
  <si>
    <t>Bulgaria_EBA</t>
  </si>
  <si>
    <t>T2f</t>
  </si>
  <si>
    <t>I2a2a1b1b</t>
  </si>
  <si>
    <t>I2a2a1b1b:L699:2663920A-&gt;G; I2a2a1b1:L702:7629205C-&gt;T; I2a2a1b:CTS10100:19255890G-&gt;A; I2a2a1:CTS9183:18732197A-&gt;G; I2a2a:P220:24475669G-&gt;T; I2a2a:P221:8353707C-&gt;A; I2a2a:P223:16699334C-&gt;G; I2a2:L35:22725379C-&gt;A; I2a2:L37:17516123T-&gt;C; I2a2:L181:19077754G-&gt;T; I2a2:L368:6931594C-&gt;T; I2a2:P217:7628484C-&gt;T; I2a2:P218:17493630T-&gt;G; I2:L68:18700150C-&gt;T; I2:M438:16638804A-&gt;G; I2:PF3664:8567995G-&gt;A; I:CTS88:2723755G-&gt;A; I:CTS646:6926038T-&gt;A; I:CTS674:6943522C-&gt;T; I:CTS1800:14073053G-&gt;A; I:CTS2193:14214481G-&gt;T; I:CTS2387:14286853T-&gt;C; I:CTS2514:14337364T-&gt;C; I:CTS2536:14352669G-&gt;A; I:CTS3384:14884659A-&gt;C; I:CTS3517:14986989T-&gt;G; I:CTS4088:15389836T-&gt;C; I:CTS4209:15479899T-&gt;A; I:CTS4848:15862842C-&gt;T; I:CTS5650:16415916A-&gt;G; I:CTS6265:16780748C-&gt;G; I:CTS7469:17497181C-&gt;A; I:CTS7502:17511797A-&gt;G; I:CTS7540:17525137A-&gt;G; I:CTS7831:17692855T-&gt;A; I:CTS8345:17949402C-&gt;G; I:CTS8420:18018313C-&gt;A; I:CTS8876:18257568G-&gt;A; I:CTS8963:18582617C-&gt;T; I:CTS9269:18789763C-&gt;T; I:CTS9618:18992894T-&gt;C; I:CTS9860:19104986G-&gt;A; I:CTS10058:19233673A-&gt;G; I:CTS10941:22845794A-&gt;G; I:CTS11540:23156725C-&gt;T; I:CTS11979:23401471C-&gt;T; I:FGC2412:21689728A-&gt;G; I:FGC2413:8262092C-&gt;T; I:FGC2415:13835003T-&gt;C; I:FGC2416:7642823G-&gt;T; I:FGC2417:10051801G-&gt;A; I:FI2:8382265C-&gt;G; I:FI3:8485677C-&gt;A; I:L41:19048602G-&gt;A; I:L503:21359407C-&gt;G; I:L578:8267857G-&gt;A; I:L751:18394743A-&gt;G; I:L755:8465165C-&gt;T; I:L758:8536868C-&gt;G; I:L772:15615533C-&gt;A; I:L846:7856500C-&gt;T; I:L847:23154034C-&gt;T; I:L1197:14974451C-&gt;T; I:PF3640:7681156T-&gt;A; I:PF3641:7688470T-&gt;C; I:PF3661:8484606C-&gt;A; I:PF3666:8728974T-&gt;G; I:PF3677:9891668G-&gt;A; I:PF3742:16354708G-&gt;A; I:PF3794:21067903C-&gt;T; I:PF3797:21130059A-&gt;G; I:PF3800:21402723A-&gt;G; I:PF3806:21525069G-&gt;A; I:PF3814:21839183A-&gt;G; I:PF3817:21939618G-&gt;A; I:PF3837:22573702G-&gt;A; I:Z16985:13804066G-&gt;C;</t>
  </si>
  <si>
    <t>Bul10</t>
  </si>
  <si>
    <t>Obekt 12 a, Nr. 1 d (1_)</t>
  </si>
  <si>
    <t>Jena/Tuebingen</t>
  </si>
  <si>
    <t>3090-2924 calBCE (4396±20 BP, MAMS 26835)</t>
  </si>
  <si>
    <t>Bulgaria_Ezero_EBA</t>
  </si>
  <si>
    <t>Sabrano</t>
  </si>
  <si>
    <t>plus</t>
  </si>
  <si>
    <t>Bul6</t>
  </si>
  <si>
    <t>Barrow 5, Structure 3, Individual 1</t>
  </si>
  <si>
    <t>3400-1600 BCE</t>
  </si>
  <si>
    <t>Bulgaria_Beli_Breyag_EBA</t>
  </si>
  <si>
    <t>Beli Breyag</t>
  </si>
  <si>
    <t>I2a2</t>
  </si>
  <si>
    <t>I2a2:L37:17516123T-&gt;C; I2a2:L368:6931594C-&gt;Thet; I:CTS2193:14214481G-&gt;T; I:CTS2514:14337364T-&gt;C; I:CTS3384:14884659A-&gt;C; I:CTS4088:15389836T-&gt;C; I:CTS4209:15479899T-&gt;A; I:CTS6231:16751000C-&gt;T; I:FI3:8485677C-&gt;A; I:L578:8267857G-&gt;A; I:PF3640:7681156T-&gt;A;</t>
  </si>
  <si>
    <t>Bul8</t>
  </si>
  <si>
    <t>Barrow 5, Structure 3, Individual 2</t>
  </si>
  <si>
    <t>I:L758:8536868C-&gt;G;</t>
  </si>
  <si>
    <t>I2175</t>
  </si>
  <si>
    <t>Boston</t>
  </si>
  <si>
    <t>3328-3015 calBCE (4445±35 BP, Ly-5515)</t>
  </si>
  <si>
    <t>Mednikarovo</t>
  </si>
  <si>
    <t>K1c1</t>
  </si>
  <si>
    <t>I2a2a1b1</t>
  </si>
  <si>
    <t>I2a2a1b1:L702:7629205C-&gt;T; I2a2a1b:CTS10057:19232160C-&gt;T; I2a2a1:CTS9183:18732197A-&gt;G; I2a2a:P220:24475669G-&gt;T; I2a2a:P221:8353707C-&gt;A; I2a2a:P222:18888200C-&gt;G; I2:M438:16638804A-&gt;G; I:CTS1800:14073053G-&gt;A; I:CTS4209:15479899T-&gt;A; I:CTS6231:16751000C-&gt;T; I:CTS6497:16939794A-&gt;T; I:CTS7540:17525137A-&gt;G; I:CTS7831:17692855T-&gt;A; I:CTS8420:18018313C-&gt;A; I:L578:8267857G-&gt;A; I:L755:8465165C-&gt;T; I:L1197:14974451C-&gt;T; I:M258:15023364T-&gt;C; I:PF3641:7688470T-&gt;C; I:PF3665:8643763A-&gt;G; I:PF3814:21839183A-&gt;G; I:PF3817:21939618G-&gt;A; I:PF3837:22573702G-&gt;A;</t>
  </si>
  <si>
    <t>I2176</t>
  </si>
  <si>
    <t>3338-3025 calBCE (4470±30 BP, Ly-5516)</t>
  </si>
  <si>
    <t>Smyadovo</t>
  </si>
  <si>
    <t>U1a1</t>
  </si>
  <si>
    <t>I2a2a1b</t>
  </si>
  <si>
    <t>I2a2a1b:CTS10100:19255890G-&gt;A; I2a2a:L34:7716262A-&gt;C; I2a2a:P223:16699334C-&gt;G; I2a2:L37:17516123T-&gt;C; I2a2:L368:6931594C-&gt;T; I2:L68:18700150C-&gt;T; I:CTS646:6926038T-&gt;A; I:CTS1800:14073053G-&gt;A; I:CTS2387:14286853T-&gt;C; I:CTS2514:14337364T-&gt;C; I:CTS4209:15479899T-&gt;A; I:CTS5946:16567253A-&gt;G; I:CTS6265:16780748C-&gt;G; I:CTS7502:17511797A-&gt;G; I:CTS7831:17692855T-&gt;A; I:CTS8420:18018313C-&gt;A; I:CTS8963:18582617C-&gt;T; I:CTS9269:18789763C-&gt;T; I:CTS10058:19233673A-&gt;G; I:CTS11441:23113271C-&gt;G; I:FGC2412:21689728A-&gt;G; I:FGC2413:8262092C-&gt;T; I:FI2:8382265C-&gt;G; I:L41:19048602G-&gt;A; I:L578:8267857G-&gt;A; I:L758:8536868C-&gt;G; I:PF3641:7688470T-&gt;C; I:PF3837:22573702G-&gt;A;</t>
  </si>
  <si>
    <t>I4331</t>
  </si>
  <si>
    <t>VV1</t>
  </si>
  <si>
    <t>Croatia_EMBA</t>
  </si>
  <si>
    <t>Veliki Vanik</t>
  </si>
  <si>
    <t>I1a1</t>
  </si>
  <si>
    <t>J2b2a</t>
  </si>
  <si>
    <t>J2b2a:L283:6932663C-&gt;G; J2b:L282:5359116C-&gt;T; J2b:M314:22753079A-&gt;C; J:CTS687:6953311A-&gt;T; J:CTS852:7048870G-&gt;A; J:CTS4204:15476324G-&gt;A; J:CTS4349:15602183G-&gt;A; J:CTS5280:16180103A-&gt;G; J:CTS5628:16401405C-&gt;G; J:CTS5678:16427564A-&gt;T; J:CTS7229:17367321C-&gt;A; J:CTS7832:17693210A-&gt;G; J:CTS9877:19117262A-&gt;G; J:CTS10446:19460042G-&gt;C; J:CTS11291:23058442G-&gt;T; J:CTS11571:23163701C-&gt;A; J:CTS11750:23250894C-&gt;T; J:CTS11765:23255729A-&gt;T; J:CTS12047:23443976A-&gt;G; J:F1167:8393499G-&gt;A; J:F1181:8418927G-&gt;C; J:F1633:9872486C-&gt;T; J:F1634:9872488T-&gt;C; J:F1744:14264859G-&gt;A; J:F1826:14705645G-&gt;A; J:F2114:16262942G-&gt;A; J:F2502:17495914G-&gt;A; J:F2839:18773505C-&gt;T; J:F2973:19194316C-&gt;T; J:F3119:21097847C-&gt;T; J:F3138:21148350G-&gt;A; J:F3176:21329083T-&gt;C; J:F4299:21144431T-&gt;A; J:F4300:21144433T-&gt;A; J:FGC1599:21923739A-&gt;T; J:FGC1604:10038100G-&gt;A; J:FGC3271:10038717G-&gt;A; J:PF4513:7759610C-&gt;T; J:PF4519:8669451C-&gt;G; J:PF4521:9815201T-&gt;C; J:PF4524:10009851G-&gt;Ahet; J:PF4530:13597365C-&gt;T; J:PF4567:17605948A-&gt;C; J:PF4591:21281892C-&gt;A; J:PF4595:21858778C-&gt;A; J:PF4598:22118776A-&gt;G; J:PF4619:23251880A-&gt;C; J:S22619:21144432C-&gt;A; J:YSC0000228:22172960G-&gt;T</t>
  </si>
  <si>
    <t>I4332</t>
  </si>
  <si>
    <t>VV3</t>
  </si>
  <si>
    <t>W3a1</t>
  </si>
  <si>
    <t>I2510</t>
  </si>
  <si>
    <t>No1, No. 1</t>
  </si>
  <si>
    <t>2906-2710 calBCE (4235±25 BP, PSUAMS-1815)</t>
  </si>
  <si>
    <t>H4a1</t>
  </si>
  <si>
    <t>G2a2a1a2</t>
  </si>
  <si>
    <t>G2a2a1a2:L91:21645555G-&gt;C; G2a2a1a2:PF3233:8895958T-&gt;C; G2a2a1:PF3155:14006343T-&gt;C; G2a2a1:PF3170:18090604G-&gt;A; G2a2a:PF3147:7738069G-&gt;A; G2a2a:PF3150:8476569T-&gt;C; G2a2a:PF3151:9785736A-&gt;G; G2a2a:PF3159:14815695C-&gt;G; G2a2a:PF3175:18962113C-&gt;T; G2a2a:PF3181:21808944C-&gt;A; G2a2a:PF3184:22576860C-&gt;T; G2a2a:PF3185:22894488C-&gt;T; G2a2a:Z6178:7245721G-&gt;A; G2a2:CTS4367:15615340C-&gt;G; G2a:CTS6753:17090976C-&gt;T; G2a:CTS11463:23122426G-&gt;A; G2a:F2529:17571517A-&gt;G; G2a:F3088:20813445G-&gt;A; G2a:F4086:7727677C-&gt;T; G2a:L31:14028148C-&gt;A; G2a:M3397:21605685G-&gt;C; G2a:P15:23244026C-&gt;T; G2a:PF3141:23973594T-&gt;G; G2a:Z3240:10060449A-&gt;G; G2:CTS2406:14294068C-&gt;T; G2:CTS4136:15421357G-&gt;A; G2:CTS4413:15635425T-&gt;C; G2:CTS4703:15776024C-&gt;T; G2:CTS5666:16424034C-&gt;T; G2:CTS6316:16817402C-&gt;T; G2:CTS7662:17597715C-&gt;T; G2:CTS10089:19248446G-&gt;A; G2:F1239:8482393C-&gt;T; G2:F1294:8545324T-&gt;A; G2:F1393:8719593G-&gt;A; G2:F1647:9907842G-&gt;T; G2:F2319:16903051A-&gt;T; G2:F3198:21401188G-&gt;T; G2:F3220:21637589G-&gt;C; G2:F3344:22697266G-&gt;A; G2:F3536:23768744C-&gt;T; G2:L89:7978725C-&gt;T; G2:M3465:7571775G-&gt;T; G2:M3579:21147058A-&gt;G; G2:P287:22072097G-&gt;T; G2:PF2909:13205148A-&gt;G; G2:PF3119:23739606G-&gt;T; G:CTS34:2681740G-&gt;A; G:CTS175:2785630A-&gt;T; G:CTS373:6716150T-&gt;C; G:CTS692:6955839A-&gt;G; G:CTS827:7038432C-&gt;G; G:CTS995:7132348G-&gt;C; G:CTS1010:7143549C-&gt;T; G:CTS1139:7231638A-&gt;G; G:CTS1283:7309873T-&gt;G; G:CTS1612:13987230A-&gt;G; G:CTS2120:14188094G-&gt;T; G:CTS2125:14190447A-&gt;Ghet; G:CTS2136:14195292A-&gt;G; G:CTS2251:14235140C-&gt;T; G:CTS2271:14243137C-&gt;T; G:CTS2357:14273557C-&gt;T; G:CTS2517:14338503C-&gt;T; G:CTS4101:15397649A-&gt;G; G:CTS4238:15504804C-&gt;T; G:CTS4479:15667235G-&gt;A; G:CTS4523:15693336G-&gt;A; G:CTS4749:15797043A-&gt;G; G:CTS4761:15802681C-&gt;T; G:CTS5317:16203361G-&gt;C; G:CTS5504:16325291T-&gt;C; G:CTS5640:16408569G-&gt;A; G:CTS5757:16469840A-&gt;G; G:CTS6073:16651032G-&gt;A; G:CTS6957:17210745C-&gt;T; G:CTS7674:17610571G-&gt;A; G:CTS8023:17798903T-&gt;C; G:CTS8531:18070349G-&gt;C; G:CTS9011:18615020A-&gt;T; G:CTS9593:18979775T-&gt;A; G:CTS9710:19033112G-&gt;A; G:CTS9894:19124322A-&gt;T; G:CTS10026:19215139A-&gt;T; G:CTS10706:22714204G-&gt;T; G:CTS10721:22729194C-&gt;T; G:CTS10945:22848965A-&gt;G; G:CTS11228:23023554C-&gt;A; G:CTS11529:23151673T-&gt;C; G:CTS11907:23343857C-&gt;G; G:CTS11911:23346582A-&gt;C; G:CTS12654:28658660G-&gt;T; G:CTS13035:28783924C-&gt;A; G:F1383:8700380C-&gt;T; G:F1551:9448354A-&gt;G; G:L116:14989721C-&gt;G; G:L154:8614138T-&gt;G; G:L382:14469411C-&gt;A; G:L402:15204708T-&gt;G; G:L522:17533325A-&gt;C; G:M3248:7565637G-&gt;A; G:M3266:8422993T-&gt;A; G:M3450:6931141C-&gt;G; G:M3464:7537950C-&gt;T; G:M3468:7744050T-&gt;C; G:M3470:7830068T-&gt;C; G:M3472:7899682T-&gt;C; G:M3473:7927218C-&gt;T; G:M3474:7930724C-&gt;A; G:M3477:8121059G-&gt;A; G:M3479:8231862G-&gt;C; G:M3480:8327892T-&gt;A; G:M3482:8454233G-&gt;A; G:M3485:8563874C-&gt;T; G:M3486:8600158A-&gt;T; G:M3514:14199646A-&gt;T; G:M3580:21162869C-&gt;G; G:M3582:21334507G-&gt;T; G:M3585:21412501G-&gt;A; G:M3586:21447363A-&gt;G; G:M3595:21671839C-&gt;T; G:M3597:21865624G-&gt;A; G:M3599:21939157G-&gt;A; G:M3628:23793740C-&gt;A; G:P257:14432928G-&gt;A; G:PF3134:15275200C-&gt;G; G:S1435:13658486C-&gt;G; G:U12:14639427A-&gt;C; G:U21:15204710A-&gt;C;</t>
  </si>
  <si>
    <t>I2519</t>
  </si>
  <si>
    <t>G4, Grave 4 (Trench 17)</t>
  </si>
  <si>
    <t>4337-4246 calBCE (5425±25 BP, PSUAMS-1813)</t>
  </si>
  <si>
    <t>Bulgaria_Chalcolithic</t>
  </si>
  <si>
    <t>Balkans_Chalcolithic</t>
  </si>
  <si>
    <t>U5b2a1a</t>
  </si>
  <si>
    <t>I2431</t>
  </si>
  <si>
    <t>4725-4605 calBCE (5820±30 BP, Beta-432807)</t>
  </si>
  <si>
    <t>Bulgaria_Middle_Chalcolithic</t>
  </si>
  <si>
    <t>Ivanovo</t>
  </si>
  <si>
    <t>N1b2</t>
  </si>
  <si>
    <t>G2a2b2a1a1c1a</t>
  </si>
  <si>
    <t>G2a2b2a1a1c1a:CTS4472:15663626A-&gt;G; G2a2b2a1a1c1a:CTS6763:17097462C-&gt;Ahet; G2a2b2a1a1c1a:CTS11388:23090368A-&gt;G; G2a2b2a1a1c1a:Z3423:19251438G-&gt;T; G2a2b2a1a:PF3346:24498136T-&gt;C; G2a2b2a1:PF3337:18023391G-&gt;T; G2a2b2a1:Y287:9381065G-&gt;T; G2a2b2a:CTS424:6744902C-&gt;T; G2a2b2a:CTS688:6953417T-&gt;C; G2a2b2a:CTS946:7100848A-&gt;G; G2a2b2a:CTS4454^:15655268C-&gt;T; G2a2b2a:CTS10366:19423576G-&gt;A; G2a2b2a:PF3329:8478026C-&gt;A; G2a2b2a:PF3342:21935606G-&gt;T; G2a2b2a:Z3243:21935550A-&gt;G; G2a2b:F2184:16512478G-&gt;A; G2a2b:F2535:17589788C-&gt;T; G2a2b:F3139:21151007T-&gt;C; G2a2b:Z3260:13671506G-&gt;T; G2a:CTS6026:16620480C-&gt;T; G2a:CTS6630:17022002C-&gt;T; G2a:CTS6753:17090976C-&gt;T; G2a:CTS9318:18819146T-&gt;A; G2a:F1975:15588776A-&gt;C; G2a:F3088:20813445G-&gt;A; G2a:F4086:7727677C-&gt;T; G2a:L31:14028148C-&gt;A; G2a:P15:23244026C-&gt;T; G2a:PF3141:23973594T-&gt;G; G2a:Z3240:10060449A-&gt;G; G2:CTS4264:15528792T-&gt;C; G2:CTS4413:15635425T-&gt;C; G2:CTS4703:15776024C-&gt;T; G2:CTS6316:16817402C-&gt;T; G2:CTS6742:17088129G-&gt;C; G2:CTS10089:19248446G-&gt;A; G2:F1189:8427005A-&gt;G; G2:F1239:8482393C-&gt;T; G2:F1294:8545324T-&gt;A; G2:F1393:8719593G-&gt;A; G2:F3198:21401188G-&gt;T; G2:F3220:21637589G-&gt;C; G2:F3344:22697266G-&gt;A; G2:F3536:23768744C-&gt;T; G2:L89:7978725C-&gt;T; G2:M3469:7823146G-&gt;T; G2:M3579:21147058A-&gt;G; G2:PF2909:13205148A-&gt;G; G:CTS34:2681740G-&gt;A; G:CTS692:6955839A-&gt;G; G:CTS995:7132348G-&gt;C; G:CTS1283:7309873T-&gt;G; G:CTS1612:13987230A-&gt;G; G:CTS2120:14188094G-&gt;T; G:CTS2125:14190447A-&gt;Ghet; G:CTS2136:14195292A-&gt;G; G:CTS2251:14235140C-&gt;T; G:CTS2271:14243137C-&gt;T; G:CTS2357:14273557C-&gt;T; G:CTS2506:14333087C-&gt;A; G:CTS2517:14338503C-&gt;T; G:CTS4101:15397649A-&gt;G; G:CTS4238:15504804C-&gt;T; G:CTS4479:15667235G-&gt;A; G:CTS4523:15693336G-&gt;A; G:CTS4761:15802681C-&gt;T; G:CTS5504:16325291T-&gt;C; G:CTS5658:16419934T-&gt;C; G:CTS5757:16469840A-&gt;G; G:CTS6073:16651032G-&gt;A; G:CTS6483:16929270C-&gt;T; G:CTS6957:17210745C-&gt;T; G:CTS7269:17393643T-&gt;C; G:CTS7674:17610571G-&gt;A; G:CTS8023:17798903T-&gt;C; G:CTS8531:18070349G-&gt;C; G:CTS9011:18615020A-&gt;T; G:CTS9707:19030998C-&gt;A; G:CTS9894:19124322A-&gt;T; G:CTS10026:19215139A-&gt;T; G:CTS10706:22714204G-&gt;T; G:CTS10721:22729194C-&gt;T; G:CTS10723:22730922C-&gt;G; G:CTS11185:22997377C-&gt;G; G:CTS11228:23023554C-&gt;A; G:CTS12654:28658660G-&gt;T; G:CTS13035:28783924C-&gt;A; G:L116:14989721C-&gt;G; G:L154:8614138T-&gt;G; G:L382:14469411C-&gt;A; G:L522:17533325A-&gt;C; G:L837:17853245A-&gt;G; G:M3248:7565637G-&gt;A; G:M3257:7991847G-&gt;A; G:M3264:8318375G-&gt;T; G:M3266:8422993T-&gt;A; G:M3450:6931141C-&gt;G; G:M3464:7537950C-&gt;T; G:M3466:7614386G-&gt;A; G:M3470:7830068T-&gt;C; G:M3471:7840218C-&gt;A; G:M3473:7927218C-&gt;T; G:M3474:7930724C-&gt;A; G:M3479:8231862G-&gt;C; G:M3480:8327892T-&gt;A; G:M3481:8387539G-&gt;A; G:M3482:8454233G-&gt;A; G:M3485:8563874C-&gt;T; G:M3486:8600158A-&gt;T; G:M3487:8602816G-&gt;C; G:M3580:21162869C-&gt;G; G:M3582:21334507G-&gt;T; G:M3585:21412501G-&gt;A; G:M3597:21865624G-&gt;A; G:M3604:22167631C-&gt;T; G:M3628:23793740C-&gt;A; G:Page94:2846401C-&gt;T; G:PF2836:6478903G-&gt;A; G:PF2952:14577177G-&gt;A; G:PF3045:20823823C-&gt;T; G:PF3134:15275200C-&gt;G; G:S1435:13658486C-&gt;G; G:Z3262:13676268G-&gt;A;</t>
  </si>
  <si>
    <t>I2423</t>
  </si>
  <si>
    <t>4520-4356 calBCE (5610±40 BP, Poz-83493)</t>
  </si>
  <si>
    <t>Bulgaria_Late_Chalcolithic</t>
  </si>
  <si>
    <t>I2424</t>
  </si>
  <si>
    <t>4448-4260 calBCE (5490±40 BP, Poz-93494)</t>
  </si>
  <si>
    <t>U4a</t>
  </si>
  <si>
    <t>I2430</t>
  </si>
  <si>
    <t>4545-4450 calBCE (5670±30 BP, Beta-432806)</t>
  </si>
  <si>
    <t>K1a26</t>
  </si>
  <si>
    <t>R1b1a</t>
  </si>
  <si>
    <t>R1b1a:A702:10038192G-&gt;A; R1b1a:CTS8612:18109555C-&gt;A; R1b1a:FGC36:13822833G-&gt;T; R1b1a:FGC41:7900883C-&gt;A; R1b1a:L761:16773870A-&gt;G; R1b1a:PF6271:23984056G-&gt;A; R1b1:CTS2134:14193384G-&gt;A; R1b1:L278:18914441C-&gt;T; R1:CTS2565:14366723C-&gt;T; R1:CTS5611:16394489T-&gt;G; R1:P236:17782178C-&gt;G; R:CTS6417:16882568T-&gt;C; R:CTS8311:17930099C-&gt;A; R:F63:7177189G-&gt;A; R:F82:7548900G-&gt;A; R:F370:16856357T-&gt;C; R:F459:18017528G-&gt;T; R:F652:23631629C-&gt;A; R:FGC1168:15667208G-&gt;C; R:L1225:22733758C-&gt;G; R:L1347:22818334C-&gt;T; R:M613:7133986G-&gt;C; R:M734:18066156C-&gt;T; R:M764:21263029G-&gt;A; R:P227:21409706G-&gt;C;</t>
  </si>
  <si>
    <t>I2425</t>
  </si>
  <si>
    <t>4679-4450 calBCE (5690±40 BP, Poz-83662)</t>
  </si>
  <si>
    <t>Sushina</t>
  </si>
  <si>
    <t>T2c1b</t>
  </si>
  <si>
    <t>I2426</t>
  </si>
  <si>
    <t>4450-4264 calBCE (5500±40 BP, Poz-83501)</t>
  </si>
  <si>
    <t>Bulgaria_Late_Chalcolithic2</t>
  </si>
  <si>
    <t>K1</t>
  </si>
  <si>
    <t>CT</t>
  </si>
  <si>
    <t>CT:M5611:7778691C-&gt;T;</t>
  </si>
  <si>
    <t>I2427</t>
  </si>
  <si>
    <t>4445-4335 calBCE (5520±30 BP, Beta-432805)</t>
  </si>
  <si>
    <t>H1j</t>
  </si>
  <si>
    <t>I4088</t>
  </si>
  <si>
    <t>URZI16</t>
  </si>
  <si>
    <t>Romania_Chalcolithic</t>
  </si>
  <si>
    <t>Urziceni</t>
  </si>
  <si>
    <t>Romania</t>
  </si>
  <si>
    <t>K2a</t>
  </si>
  <si>
    <t>I4089</t>
  </si>
  <si>
    <t>URZI48</t>
  </si>
  <si>
    <t>3761-3645 calBCE (4915±25 BP, PSUAMS-1746)</t>
  </si>
  <si>
    <t>J1c</t>
  </si>
  <si>
    <t>C1a2a</t>
  </si>
  <si>
    <t>C1a2a:S23981:22112268C-&gt;T; C1a2:V20:6845955G-&gt;A; C1a:CTS11043:22914979G-&gt;T; C1:CTS6773:17100606C-&gt;T; C1:F3393:23023974C-&gt;A; C:CTS182:2790145C-&gt;G; C:CTS2377:14281450G-&gt;A; C:CTS2955:14587658T-&gt;C; C:CTS3151:14685840C-&gt;T; C:CTS3221:14742373C-&gt;T; C:CTS3223:14755880C-&gt;T; C:CTS5813:16490115G-&gt;A; C:CTS5958:16574499A-&gt;C; C:CTS6266:16780809G-&gt;A; C:CTS7301:17412198T-&gt;C; C:CTS7930:17748163T-&gt;C; C:CTS10442:19457443A-&gt;G; C:CTS10707:22714249G-&gt;A; C:CTS11544:23158264C-&gt;G; C:CTS11598:23185632A-&gt;G; C:F847:6879365C-&gt;T; C:F1217:8454895T-&gt;C; C:F1241:8482631G-&gt;C; C:F1367:8640245C-&gt;G; C:F1727:14206892C-&gt;T; C:F1871:14954047C-&gt;T; C:F1911:15097043C-&gt;T; C:F2253:16757900C-&gt;T; C:F2434:17270957A-&gt;C; C:F2449:17341195G-&gt;T; C:F2606:17820514C-&gt;T; C:F2678:18030738C-&gt;T; C:F2774:18572332T-&gt;C; C:F2803:18663706C-&gt;G; C:F2858:18832816T-&gt;C; C:F2869:18843140C-&gt;T; C:F2888:18890063C-&gt;T; C:F2969:19182853C-&gt;G; C:F3043:19411754G-&gt;A; C:F3319:22575539A-&gt;G; C:F3388:23020085A-&gt;T; C:F3395:23031841G-&gt;A; C:F3462:23553006C-&gt;T; C:F3537:23769373A-&gt;G; C:F3703:16409159C-&gt;A; C:F3719:22937380C-&gt;A; C:IMS-JST029149:2803297C-&gt;T; C:P255:8685038G-&gt;A; C:V1234:7584247G-&gt;C; C:V1580:8041217G-&gt;C; C:Y1767:21186558A-&gt;G; C:Y2798:13865051G-&gt;T; C:Y2799:21875538T-&gt;C; C:Y4496:8127435A-&gt;G; C:Y6691:15896404A-&gt;G; C:Z3958:7869808C-&gt;T; C:Z3977:8673832C-&gt;T; C:Z3981:8822474C-&gt;A; C:Z3986:9076205C-&gt;T; C:Z4004:13228027G-&gt;T; C:Z4014:13656195T-&gt;A; C:Z4083:21809035G-&gt;A; C:Z4095:22066461A-&gt;G; C:Z4099:22168468A-&gt;G; C:Z7177:8668533C-&gt;T;</t>
  </si>
  <si>
    <t>I0781</t>
  </si>
  <si>
    <t>Yunatsite78</t>
  </si>
  <si>
    <t>bone</t>
  </si>
  <si>
    <t>Adelaide</t>
  </si>
  <si>
    <t>4528-4371 calBCE (5632±24 BP, MAMS-28134)</t>
  </si>
  <si>
    <t>Yunatsite</t>
  </si>
  <si>
    <t>I0785</t>
  </si>
  <si>
    <t>Yunatsite99</t>
  </si>
  <si>
    <t>4455-4359 calBCE (5578±23 BP, MAMS-28135)</t>
  </si>
  <si>
    <t>H7</t>
  </si>
  <si>
    <t>I2181</t>
  </si>
  <si>
    <t>4550-4455 calBCE (5680±30 BP, Beta-432803)</t>
  </si>
  <si>
    <t>Bulgaria_Late_Chalcolithic1</t>
  </si>
  <si>
    <t>Balkans_Chalcolithic_outlier</t>
  </si>
  <si>
    <t>HV15</t>
  </si>
  <si>
    <t>R</t>
  </si>
  <si>
    <t>R:P280:21843090C-&gt;G;</t>
  </si>
  <si>
    <t>I2533</t>
  </si>
  <si>
    <t>ROM29, Complex grave 3</t>
  </si>
  <si>
    <t>5484-5372 calBCE (6470±30 BP, PSUAMS-1748)</t>
  </si>
  <si>
    <t>Romania_EN</t>
  </si>
  <si>
    <t>Balkans_Neolithic</t>
  </si>
  <si>
    <t>Carcea</t>
  </si>
  <si>
    <t>I2532</t>
  </si>
  <si>
    <t>ROM1, P1 square 1 -3, M1, 3.15m; Level 5c</t>
  </si>
  <si>
    <t>5715-5626 calBCE (6755±30 BP, PSUAMS-1747)</t>
  </si>
  <si>
    <t>G2a2b2b:CTS5434:16271769A-&gt;G; G2a2b2b:F705:2659191T-&gt;C; G2a2b2b:F1581:9646643G-&gt;C; G2a2b2b:F1760:14323704T-&gt;C; G2a2b2b:F2419:17192221G-&gt;A; G2a2b2b:PF3321:7163800G-&gt;A; G2a2b2b:PF3359:7877472G-&gt;A; G2a2b2b:PF3418:21332310G-&gt;A; G2a2b:CTS1180:7256000A-&gt;G; G2a2b:CTS10006:19205722C-&gt;T; G2a2b:F2535:17589788C-&gt;T; G2a2b:L32:14692227T-&gt;C; G2a2b:L190:18759690C-&gt;T; G2a2:CTS4367:15615340C-&gt;G; G2a:CTS6630:17022002C-&gt;T; G2a:CTS6753:17090976C-&gt;T; G2a:CTS9318:18819146T-&gt;A; G2a:F3088:20813445G-&gt;A; G2a:F4086:7727677C-&gt;T; G2a:L31:14028148C-&gt;A; G2a:M3397:21605685G-&gt;C; G2a:M3408:22109159G-&gt;C; G2a:P15:23244026C-&gt;T; G2a:PF3141:23973594T-&gt;G; G2:CTS4264:15528792T-&gt;C; G2:CTS4413:15635425T-&gt;C; G2:CTS6316:16817402C-&gt;T; G2:CTS6742:17088129G-&gt;C; G2:CTS7662:17597715C-&gt;T; G2:CTS10089:19248446G-&gt;A; G2:F1189:8427005A-&gt;G; G2:F1239:8482393C-&gt;T; G2:F1294:8545324T-&gt;A; G2:F1647:9907842G-&gt;T; G2:F3198:21401188G-&gt;T; G2:F3226:21663882C-&gt;A; G2:F3344:22697266G-&gt;A; G2:F3536:23768744C-&gt;T; G2:L89:7978725C-&gt;T; G2:L156:17174741A-&gt;T; G2:M3579:21147058A-&gt;G; G2:P287:22072097G-&gt;T; G2:PF2909:13205148A-&gt;G; G:CTS34:2681740G-&gt;A; G:CTS189:2795691G-&gt;A; G:CTS692:6955839A-&gt;G; G:CTS827:7038432C-&gt;G; G:CTS995:7132348G-&gt;C; G:CTS1010:7143549C-&gt;T; G:CTS1283:7309873T-&gt;G; G:CTS1612:13987230A-&gt;G; G:CTS2120:14188094G-&gt;T; G:CTS2125:14190447A-&gt;G; G:CTS2136:14195292A-&gt;G; G:CTS2271:14243137C-&gt;T; G:CTS2357:14273557C-&gt;T; G:CTS2506:14333087C-&gt;A; G:CTS2517:14338503C-&gt;T; G:CTS4101:15397649A-&gt;G; G:CTS4238:15504804C-&gt;T; G:CTS4523:15693336G-&gt;A; G:CTS4761:15802681C-&gt;T; G:CTS5317:16203361G-&gt;C; G:CTS5504:16325291T-&gt;C; G:CTS5640:16408569G-&gt;A; G:CTS5757:16469840A-&gt;G; G:CTS5837:16499780T-&gt;A; G:CTS6957:17210745C-&gt;T; G:CTS7269:17393643T-&gt;C; G:CTS8023:17798903T-&gt;C; G:CTS9011:18615020A-&gt;T; G:CTS9894:19124322A-&gt;T; G:CTS10706:22714204G-&gt;T; G:CTS10945:22848965A-&gt;G; G:CTS11294:23059496G-&gt;A; G:CTS11529:23151673T-&gt;C; G:CTS11911:23346582A-&gt;C; G:CTS12654:28658660G-&gt;T; G:CTS13035:28783924C-&gt;A; G:F1383:8700380C-&gt;T; G:F1551:9448354A-&gt;G; G:L116:14989721C-&gt;G; G:L382:14469411C-&gt;A; G:L402:15204708T-&gt;G; G:L522:17533325A-&gt;C; G:L837:17853245A-&gt;G; G:M3248:7565637G-&gt;A; G:M3264:8318375G-&gt;T; G:M3266:8422993T-&gt;A; G:M3450:6931141C-&gt;G; G:M3468:7744050T-&gt;C; G:M3471:7840218C-&gt;A; G:M3472:7899682T-&gt;C; G:M3473:7927218C-&gt;T; G:M3474:7930724C-&gt;A; G:M3477:8121059G-&gt;A; G:M3479:8231862G-&gt;C; G:M3480:8327892T-&gt;A; G:M3481:8387539G-&gt;A; G:M3485:8563874C-&gt;T; G:M3486:8600158A-&gt;T; G:M3580:21162869C-&gt;G; G:M3582:21334507G-&gt;T; G:M3585:21412501G-&gt;A; G:M3593:21648433C-&gt;G; G:M3597:21865624G-&gt;A; G:M3599:21939157G-&gt;A; G:M3609:22651339C-&gt;T; G:P257:14432928G-&gt;A; G:PF2918:13679469G-&gt;A; G:PF2920:13824120T-&gt;G; G:PF2956:14993358A-&gt;G; G:PF3134:15275200C-&gt;G; G:S1435:13658486C-&gt;G; G:U21:15204710A-&gt;C;</t>
  </si>
  <si>
    <t>I0704</t>
  </si>
  <si>
    <t>DZHU 7</t>
  </si>
  <si>
    <t>tooth and bone</t>
  </si>
  <si>
    <t>6034-5843 calBCE (7070±50 BP, Poz-81119)</t>
  </si>
  <si>
    <t>I0706</t>
  </si>
  <si>
    <t>DZHU 10</t>
  </si>
  <si>
    <t>bone (long bone)</t>
  </si>
  <si>
    <t>6022-5887 calBCE (7075±37 BP, OxA-32777)</t>
  </si>
  <si>
    <t>Balkans_Dzhulyunitsa_Neolithic</t>
  </si>
  <si>
    <t>K1a4b</t>
  </si>
  <si>
    <t>C</t>
  </si>
  <si>
    <t>C:F1367:8640245C-&gt;G; C:F2774:18572332T-&gt;C; C:F2888:18890063C-&gt;T; C:F2969:19182853C-&gt;G; C:Y1767:21186558A-&gt;G; C:Y2798:13865051G-&gt;T; C:Y4496:8127435A-&gt;G;</t>
  </si>
  <si>
    <t>I2521</t>
  </si>
  <si>
    <t>No7, No. 7 (Early Neolithic)</t>
  </si>
  <si>
    <t>Bulgaria_Neolithic</t>
  </si>
  <si>
    <t>G2a2b2b1a</t>
  </si>
  <si>
    <t>G2a2b2b1a:F872:6932436G-&gt;C; G2a2b2b1a:F935:7227975T-&gt;C; G2a2b2b1a:F2537:17595356T-&gt;C; G2a2b2b1a:PF3394:16390437G-&gt;A; G2a2b2b1a:PF3419:21445670A-&gt;G; G2a2b2b1:F1193:8429419C-&gt;T; G2a2b2b:CTS5434:16271769A-&gt;G; G2a2b2b:F705:2659191T-&gt;C; G2a2b2b:F1175:8399197G-&gt;A; G2a2b2b:F1429:8841269G-&gt;T; G2a2b2b:F1581:9646643G-&gt;C; G2a2b2b:F1760:14323704T-&gt;C; G2a2b2b:F2419:17192221G-&gt;A; G2a2b2b:PF3359:7877472G-&gt;A; G2a2b2b:PF3413:19399866T-&gt;C; G2a2b2b:PF3417:21113047T-&gt;C; G2a2b2b:PF3418:21332310G-&gt;A; G2a2b2:CTS9957:19170699C-&gt;T; G2a2b:F1733:14229971C-&gt;A; G2a2b:F2535:17589788C-&gt;T; G2a2b:F3139:21151007T-&gt;C; G2a2b:L32:14692227T-&gt;C; G2a2b:Z3260:13671506G-&gt;T; G2a:CTS6753:17090976C-&gt;T; G2a:CTS9318:18819146T-&gt;A; G2a:CTS11463:23122426G-&gt;A; G2a:F2301:16861108G-&gt;A; G2a:F2529:17571517A-&gt;G; G2a:F3088:20813445G-&gt;A; G2a:F4086:7727677C-&gt;T; G2a:L31:14028148C-&gt;A; G2a:M3397:21605685G-&gt;C; G2a:P15:23244026C-&gt;T; G2a:PF3141:23973594T-&gt;G; G2a:Z3240:10060449A-&gt;G; G2:CTS2406:14294068C-&gt;T; G2:CTS4264:15528792T-&gt;C; G2:CTS4413:15635425T-&gt;C; G2:CTS4703:15776024C-&gt;T; G2:CTS9885:19119067C-&gt;T; G2:CTS10089:19248446G-&gt;A; G2:F1189:8427005A-&gt;G; G2:F1239:8482393C-&gt;T; G2:F1294:8545324T-&gt;A; G2:F1393:8719593G-&gt;A; G2:F1647:9907842G-&gt;T; G2:F3198:21401188G-&gt;T; G2:F3220:21637589G-&gt;C; G2:F3226:21663882C-&gt;A; G2:F3344:22697266G-&gt;A; G2:F3536:23768744C-&gt;T; G2:M3465:7571775G-&gt;T; G2:M3579:21147058A-&gt;G; G2:P287:22072097G-&gt;T; G2:PF2909:13205148A-&gt;G; G2:PF3119:23739606G-&gt;T; G:CTS34:2681740G-&gt;A; G:CTS175:2785630A-&gt;T; G:CTS373:6716150T-&gt;C; G:CTS692:6955839A-&gt;Ghet; G:CTS827:7038432C-&gt;G; G:CTS995:7132348G-&gt;C; G:CTS1010:7143549C-&gt;T; G:CTS1283:7309873T-&gt;G; G:CTS1612:13987230A-&gt;G; G:CTS2125:14190447A-&gt;Ghet; G:CTS2251:14235140C-&gt;T; G:CTS2271:14243137C-&gt;T; G:CTS2357:14273557C-&gt;T; G:CTS2517:14338503C-&gt;T; G:CTS4101:15397649A-&gt;G; G:CTS4238:15504804C-&gt;T; G:CTS4479:15667235G-&gt;A; G:CTS4523:15693336G-&gt;A; G:CTS4749:15797043A-&gt;G; G:CTS4761:15802681C-&gt;T; G:CTS4887:15888550C-&gt;T; G:CTS5317:16203361G-&gt;C; G:CTS5504:16325291T-&gt;C; G:CTS5640:16408569G-&gt;A; G:CTS5757:16469840A-&gt;G; G:CTS6957:17210745C-&gt;T; G:CTS7092:17281783G-&gt;A; G:CTS7674:17610571G-&gt;A; G:CTS8023:17798903T-&gt;C; G:CTS9011:18615020A-&gt;T; G:CTS9710:19033112G-&gt;A; G:CTS9894:19124322A-&gt;T; G:CTS10026:19215139A-&gt;T; G:CTS10706:22714204G-&gt;T; G:CTS10721:22729194C-&gt;T; G:CTS10723:22730922C-&gt;G; G:CTS11185:22997377C-&gt;G; G:CTS11228:23023554C-&gt;A; G:CTS11529:23151673T-&gt;C; G:CTS11907:23343857C-&gt;G; G:CTS12654:28658660G-&gt;T; G:CTS13035:28783924C-&gt;A; G:F1383:8700380C-&gt;T; G:F1551:9448354A-&gt;G; G:L116:14989721C-&gt;G; G:L154:8614138T-&gt;G; G:L382:14469411C-&gt;A; G:L522:17533325A-&gt;C; G:M3248:7565637G-&gt;A; G:M3266:8422993T-&gt;A; G:M3450:6931141C-&gt;G; G:M3464:7537950C-&gt;T; G:M3468:7744050T-&gt;C; G:M3470:7830068T-&gt;C; G:M3473:7927218C-&gt;T; G:M3474:7930724C-&gt;A; G:M3477:8121059G-&gt;A; G:M3480:8327892T-&gt;A; G:M3481:8387539G-&gt;A; G:M3485:8563874C-&gt;T; G:M3486:8600158A-&gt;T; G:M3580:21162869C-&gt;G; G:M3582:21334507G-&gt;T; G:M3585:21412501G-&gt;A; G:M3595:21671839C-&gt;T; G:M3597:21865624G-&gt;A; G:M3599:21939157G-&gt;A; G:M3628:23793740C-&gt;A; G:P257:14432928G-&gt;A; G:PF2952:14577177G-&gt;A; G:PF3045:20823823C-&gt;T; G:PF3134:15275200C-&gt;G; G:S1435:13658486C-&gt;G; G:U23:14423856G-&gt;A;</t>
  </si>
  <si>
    <t>I0633</t>
  </si>
  <si>
    <t>NG11/3, Grave 3; inv. K11</t>
  </si>
  <si>
    <t>5604-5376 calBCE (6520±40 BP, Poz-82186)</t>
  </si>
  <si>
    <t>Gomolava, Hrtkovci, Vojvodina</t>
  </si>
  <si>
    <t>Serbia</t>
  </si>
  <si>
    <t>G2a2a1:PF3148:7816492G-&gt;A; G2a2a1:PF3160:14926732C-&gt;T; G2a2a1:PF3171:18114133G-&gt;A; G2a2a:PF3147:7738069G-&gt;A; G2a2a:PF3151:9785736A-&gt;G; G2a2a:PF3161:15702713A-&gt;C; G2a2a:PF3180:21600446A-&gt;T; G2a2a:PF3181:21808944C-&gt;A; G2a2a:PF3184:22576860C-&gt;T; G2a2a:PF3185:22894488C-&gt;T; G2a:CTS1879:14108344G-&gt;A; G2a:F1980:15660640C-&gt;T; G2a:F3088:20813445G-&gt;A; G2a:F4086:7727677C-&gt;T; G2a:M3393:21493984G-&gt;T; G2a:P15:23244026C-&gt;T; G2a:Z3240:10060449A-&gt;G; G2:CTS5666:16424034C-&gt;T; G2:F1189:8427005A-&gt;G; G2:F1239:8482393C-&gt;T; G2:F1294:8545324T-&gt;A; G2:F1393:8719593G-&gt;A; G2:F3070:19493301A-&gt;G; G2:F3220:21637589G-&gt;C; G2:F3226:21663882C-&gt;A; G2:F3344:22697266G-&gt;A; G2:M3465:7571775G-&gt;T; G2:M3579:21147058A-&gt;G; G2:PF2909:13205148A-&gt;G; G:CTS175:2785630A-&gt;T; G:CTS692:6955839A-&gt;G; G:CTS1029:7157834A-&gt;G; G:CTS1139:7231638A-&gt;G; G:CTS1612:13987230A-&gt;G; G:CTS2016.1:14155765G-&gt;A; G:CTS2125:14190447A-&gt;G; G:CTS2271:14243137C-&gt;T; G:CTS2517:14338503C-&gt;T; G:CTS4101:15397649A-&gt;G; G:CTS4761:15802681C-&gt;T; G:CTS6073:16651032G-&gt;A; G:CTS6957:17210745C-&gt;T; G:CTS7092:17281783G-&gt;A; G:CTS7269:17393643T-&gt;C; G:CTS8717:18162022T-&gt;C; G:CTS9011:18615020A-&gt;T; G:CTS9707:19030998C-&gt;A; G:CTS9710:19033112G-&gt;A; G:CTS10721:22729194C-&gt;T; G:CTS10723:22730922C-&gt;G; G:CTS11294:23059496G-&gt;A; G:CTS11911:23346582A-&gt;C; G:CTS12654:28658660G-&gt;T; G:CTS13035:28783924C-&gt;A; G:F1551:9448354A-&gt;G; G:L402:15204708T-&gt;G; G:L770:2863466A-&gt;T; G:M3264:8318375G-&gt;T; G:M3274:8865637G-&gt;A; G:M3432:23578115C-&gt;G; G:M3450:6931141C-&gt;G; G:M3466:7614386G-&gt;A; G:M3485:8563874C-&gt;T; G:M3583:21362016T-&gt;C; G:M3586:21447363A-&gt;G; G:M3593:21648433C-&gt;G; G:M3628:23793740C-&gt;A; G:P257:14432928G-&gt;A; G:PF2836:6478903G-&gt;A; G:PF2918:13679469G-&gt;A; G:PF3045:20823823C-&gt;T; G:PF3134:15275200C-&gt;G; G:U21:15204710A-&gt;C;</t>
  </si>
  <si>
    <t>I0634</t>
  </si>
  <si>
    <t>NG19/8, Grave 8; inv. K19</t>
  </si>
  <si>
    <t>4710-4504 calBCE (5760±40 BP, Poz-82185)</t>
  </si>
  <si>
    <t>G2a2a1a</t>
  </si>
  <si>
    <t>G2a2a1a:PF3177:21327198C-&gt;T; G2a2a1:PF3148:7816492G-&gt;A; G2a2a1:PF3155:14006343T-&gt;C; G2a2a1:PF3160:14926732C-&gt;T; G2a2a1:PF3170:18090604G-&gt;A; G2a2a:PF3147:7738069G-&gt;A; G2a2a:PF3166:16735582T-&gt;G; G2a2a:PF3168:17572142T-&gt;C; G2a2a:PF3176:21185138G-&gt;C; G2a2a:PF3180:21600446A-&gt;T; G2a2a:PF3181:21808944C-&gt;A; G2a2a:PF3182:21822756C-&gt;T; G2a2a:PF3184:22576860C-&gt;T; G2a2a:PF3185:22894488C-&gt;T; G2a2a:PF6827:2830780A-&gt;G; G2a2:CTS4367:15615340C-&gt;G; G2a:CTS5416:16262350C-&gt;T; G2a:CTS6753:17090976C-&gt;T; G2a:F1980:15660640C-&gt;T; G2a:F2529:17571517A-&gt;G; G2a:F3088:20813445G-&gt;A; G2a:F4086:7727677C-&gt;T; G2a:L31:14028148C-&gt;A; G2a:P15:23244026C-&gt;T; G2a:PF3141:23973594T-&gt;G; G2a:Z3240:10060449A-&gt;G; G2:CTS1900:14116322T-&gt;A; G2:CTS4264:15528792T-&gt;C; G2:CTS4413:15635425T-&gt;C; G2:CTS4703:15776024C-&gt;T; G2:CTS7662:17597715C-&gt;T; G2:F1239:8482393C-&gt;T; G2:F1393:8719593G-&gt;A; G2:F3198:21401188G-&gt;T; G2:F3226:21663882C-&gt;A; G2:F3344:22697266G-&gt;A; G2:F3536:23768744C-&gt;T; G2:L89:7978725C-&gt;T; G2:L156:17174741A-&gt;T; G2:M3446:6685638A-&gt;C; G2:M3488:8687693T-&gt;A; G2:M3579:21147058A-&gt;G; G2:PF2909:13205148A-&gt;G; G2:PF3119:23739606G-&gt;T; G:CTS34:2681740G-&gt;A; G:CTS373:6716150T-&gt;C; G:CTS692:6955839A-&gt;G; G:CTS995:7132348G-&gt;C; G:CTS1013:7145960C-&gt;T; G:CTS1283:7309873T-&gt;G; G:CTS1613:13987899A-&gt;T; G:CTS2125:14190447A-&gt;G; G:CTS2136:14195292A-&gt;G; G:CTS2251:14235140C-&gt;T; G:CTS2271:14243137C-&gt;T; G:CTS2357:14273557C-&gt;T; G:CTS2517:14338503C-&gt;T; G:CTS4479:15667235G-&gt;A; G:CTS4523:15693336G-&gt;A; G:CTS4761:15802681C-&gt;T; G:CTS5504:16325291T-&gt;C; G:CTS5757:16469840A-&gt;G; G:CTS5837:16499780T-&gt;A; G:CTS6957:17210745C-&gt;T; G:CTS7092:17281783G-&gt;A; G:CTS7269:17393643T-&gt;C; G:CTS8023:17798903T-&gt;C; G:CTS8531:18070349G-&gt;C; G:CTS9011:18615020A-&gt;T; G:CTS9593:18979775T-&gt;A; G:CTS9707:19030998C-&gt;A; G:CTS9710:19033112G-&gt;A; G:CTS9894:19124322A-&gt;T; G:CTS10026:19215139A-&gt;T; G:CTS10280:19369881T-&gt;C; G:CTS10721:22729194C-&gt;T; G:CTS10945:22848965A-&gt;G; G:CTS11185:22997377C-&gt;G; G:CTS11331:23074190A-&gt;G; G:CTS11400:23095144A-&gt;G; G:CTS11907:23343857C-&gt;G; G:CTS11911:23346582A-&gt;C; G:CTS12654:28658660G-&gt;T; G:F1131:8240725C-&gt;T; G:F1383:8700380C-&gt;T; G:F1551:9448354A-&gt;G; G:F2076:16185081A-&gt;G; G:F2906:18957208C-&gt;T; G:L116:14989721C-&gt;G; G:L154:8614138T-&gt;G; G:L382:14469411C-&gt;A; G:L402:15204708T-&gt;G; G:L522:17533325A-&gt;C; G:L605:18393536G-&gt;C; G:L770:2863466A-&gt;T; G:L836:16896148G-&gt;A; G:L837:17853245A-&gt;G; G:M3248:7565637G-&gt;A; G:M3258:7992031T-&gt;C; G:M3264:8318375G-&gt;T; G:M3266:8422993T-&gt;A; G:M3274:8865637G-&gt;A; G:M3432:23578115C-&gt;G; G:M3450:6931141C-&gt;G; G:M3464:7537950C-&gt;T; G:M3466:7614386G-&gt;A; G:M3468:7744050T-&gt;C; G:M3470:7830068T-&gt;C; G:M3471:7840218C-&gt;A; G:M3472:7899682T-&gt;C; G:M3473:7927218C-&gt;T; G:M3479:8231862G-&gt;C; G:M3481:8387539G-&gt;A; G:M3482:8454233G-&gt;A; G:M3485:8563874C-&gt;T; G:M3486:8600158A-&gt;T; G:M3514:14199646A-&gt;T; G:M3580:21162869C-&gt;G; G:M3585:21412501G-&gt;A; G:M3593:21648433C-&gt;G; G:M3595:21671839C-&gt;T; G:M3597:21865624G-&gt;A; G:M3599:21939157G-&gt;A; G:M3609:22651339C-&gt;T; G:M3628:23793740C-&gt;A; G:P257:14432928G-&gt;A; G:Page94:2846401C-&gt;T; G:PF2836:6478903G-&gt;A; G:PF2918:13679469G-&gt;Ahet; G:PF2920:13824120T-&gt;G; G:PF2952:14577177G-&gt;A; G:PF3045:20823823C-&gt;T; G:PF3123:24357567A-&gt;G; G:PF3134:15275200C-&gt;G; G:S1435:13658486C-&gt;Ghet; G:U12:14639427A-&gt;C; G:U21:15204710A-&gt;C; G:Z3262:13676268G-&gt;A; G:Z6325:13806058C-&gt;T;</t>
  </si>
  <si>
    <t>I1131</t>
  </si>
  <si>
    <t>NG21/10, Grave 10; inv. K21</t>
  </si>
  <si>
    <t>4605-4460 calBCE (5700±30 BP, Beta-432798)</t>
  </si>
  <si>
    <t>G2a2a1a:PF3177:21327198C-&gt;T; G2a2a1:PF3170:18090604G-&gt;A; G2a2a:PF3150:8476569T-&gt;C; G2a2a:PF3159:14815695C-&gt;G; G2a2a:PF3167:16791005G-&gt;C; G2a2a:PF3180:21600446A-&gt;T; G2a2a:PF3181:21808944C-&gt;A; G2a2a:PF3184:22576860C-&gt;T; G2a2a:PF3185:22894488C-&gt;T; G2a2a:Z6178:7245721G-&gt;A; G2a2:CTS4367:15615340C-&gt;G; G2a:CTS6753:17090976C-&gt;T; G2a:CTS9318:18819146T-&gt;A; G2a:F1975:15588776A-&gt;C; G2a:F2301:16861108G-&gt;A; G2a:F3088:20813445G-&gt;A; G2a:L31:14028148C-&gt;A; G2a:M3393:21493984G-&gt;T; G2a:M3397:21605685G-&gt;C; G2a:M3408:22109159G-&gt;C; G2a:P15:23244026C-&gt;T; G2a:PF3141:23973594T-&gt;G; G2a:Z3240:10060449A-&gt;G; G2:CTS4264:15528792T-&gt;C; G2:CTS4413:15635425T-&gt;C; G2:CTS6316:16817402C-&gt;T; G2:CTS6742:17088129G-&gt;C; G2:CTS9885:19119067C-&gt;T; G2:CTS10089:19248446G-&gt;A; G2:F1189:8427005A-&gt;G; G2:F1239:8482393C-&gt;T; G2:F1294:8545324T-&gt;A; G2:F1393:8719593G-&gt;A; G2:F1647:9907842G-&gt;T; G2:F2319:16903051A-&gt;T; G2:F3198:21401188G-&gt;T; G2:F3220:21637589G-&gt;C; G2:F3344:22697266G-&gt;A; G2:F3536:23768744C-&gt;T; G2:L89:7978725C-&gt;T; G2:M3465:7571775G-&gt;T; G2:M3469:7823146G-&gt;T; G2:M3488:8687693T-&gt;A; G2:M3493:9443697G-&gt;A; G2:M3579:21147058A-&gt;G; G2:P287:22072097G-&gt;T; G2:PF3119:23739606G-&gt;T; G:CTS34:2681740G-&gt;A; G:CTS282:2871867A-&gt;G; G:CTS692:6955839A-&gt;G; G:CTS827:7038432C-&gt;G; G:CTS995:7132348G-&gt;C; G:CTS1283:7309873T-&gt;G; G:CTS1612:13987230A-&gt;G; G:CTS2016.1:14155765G-&gt;A; G:CTS2125:14190447A-&gt;G; G:CTS2251:14235140C-&gt;T; G:CTS2271:14243137C-&gt;T; G:CTS2357:14273557C-&gt;T; G:CTS2517:14338503C-&gt;T; G:CTS4101:15397649A-&gt;G; G:CTS4479:15667235G-&gt;A; G:CTS4523:15693336G-&gt;A; G:CTS4749:15797043A-&gt;G; G:CTS4761:15802681C-&gt;T; G:CTS5317:16203361G-&gt;C; G:CTS5640:16408569G-&gt;A; G:CTS5757:16469840A-&gt;G; G:CTS6957:17210745C-&gt;T; G:CTS7674:17610571G-&gt;A; G:CTS8023:17798903T-&gt;C; G:CTS8717:18162022T-&gt;C; G:CTS9011:18615020A-&gt;T; G:CTS9593:18979775T-&gt;A; G:CTS9710:19033112G-&gt;A; G:CTS9894:19124322A-&gt;T; G:CTS10026:19215139A-&gt;T; G:CTS10723:22730922C-&gt;G; G:CTS10824:22792705G-&gt;T; G:CTS10945:22848965A-&gt;G; G:CTS11228:23023554C-&gt;A; G:CTS11331:23074190A-&gt;G; G:CTS11911:23346582A-&gt;C; G:CTS12654:28658660G-&gt;T; G:CTS13035:28783924C-&gt;A; G:F1131:8240725C-&gt;T; G:F1383:8700380C-&gt;T; G:F1551:9448354A-&gt;G; G:L116:14989721C-&gt;G; G:L154:8614138T-&gt;G; G:L382:14469411C-&gt;A; G:L402:15204708T-&gt;G; G:M3266:8422993T-&gt;A; G:M3450:6931141C-&gt;G; G:M3464:7537950C-&gt;T; G:M3466:7614386G-&gt;A; G:M3468:7744050T-&gt;C; G:M3470:7830068T-&gt;C; G:M3473:7927218C-&gt;T; G:M3474:7930724C-&gt;A; G:M3477:8121059G-&gt;A; G:M3479:8231862G-&gt;C; G:M3481:8387539G-&gt;A; G:M3485:8563874C-&gt;T; G:M3486:8600158A-&gt;T; G:M3580:21162869C-&gt;G; G:M3582:21334507G-&gt;T; G:M3585:21412501G-&gt;A; G:M3593:21648433C-&gt;G; G:M3595:21671839C-&gt;T; G:M3599:21939157G-&gt;A; G:M3600:21954611G-&gt;A; G:M3604:22167631C-&gt;T; G:M3628:23793740C-&gt;A; G:PF2952:14577177G-&gt;A; G:PF3134:15275200C-&gt;G; G:S1435:13658486C-&gt;G; G:U21:15204710A-&gt;C;</t>
  </si>
  <si>
    <t>I0676</t>
  </si>
  <si>
    <t>MACE7, KV VIII, SE 513</t>
  </si>
  <si>
    <t>5979-5735 calBCE (6960±50 BP, Poz-82188)</t>
  </si>
  <si>
    <t>Macedonia_Neolithic</t>
  </si>
  <si>
    <t>Govrlevo, Sopi_te, Skopje</t>
  </si>
  <si>
    <t>Macedonia</t>
  </si>
  <si>
    <t>G2a2b2b1</t>
  </si>
  <si>
    <t>G2a2b2b1:F1193:8429419C-&gt;T; G2a2b2b:F705:2659191T-&gt;C; G2a2b2b:F1175:8399197G-&gt;A; G2a2b2b:F1581:9646643G-&gt;C; G2a2b2b:F2037:15928755C-&gt;T; G2a2b2b:F2419:17192221G-&gt;A; G2a2b2b:PF3321:7163800G-&gt;A; G2a2b2b:PF3359:7877472G-&gt;A; G2a2b2b:PF3404:17632283G-&gt;A; G2a2b2b:PF3418:21332310G-&gt;A; G2a2b:CTS10006:19205722C-&gt;T; G2a2b:F2184:16512478G-&gt;A; G2a2b:F2535:17589788C-&gt;T; G2a2b:F3139:21151007T-&gt;C; G2a2b:L30:15604899C-&gt;T; G2a2b:L32:14692227T-&gt;C; G2a2b:L190:18759690C-&gt;T; G2a2b:Z3260:13671506G-&gt;T; G2a2:CTS4367:15615340C-&gt;G; G2a:CTS6026:16620480C-&gt;T; G2a:CTS6753:17090976C-&gt;T; G2a:CTS9318:18819146T-&gt;A; G2a:F1975:15588776A-&gt;C; G2a:F3088:20813445G-&gt;A; G2a:F4086:7727677C-&gt;T; G2a:L31:14028148C-&gt;A; G2a:P15:23244026C-&gt;T; G2a:PF3141:23973594T-&gt;G; G2:CTS4413:15635425T-&gt;C; G2:CTS5666:16424034C-&gt;T; G2:CTS6316:16817402C-&gt;T; G2:CTS9885:19119067C-&gt;T; G2:CTS10089:19248446G-&gt;A; G2:F1239:8482393C-&gt;T; G2:F1294:8545324T-&gt;A; G2:F2319:16903051A-&gt;T; G2:F3070:19493301A-&gt;G; G2:F3220:21637589G-&gt;C; G2:F3226:21663882C-&gt;A; G2:F3344:22697266G-&gt;A; G2:F3536:23768744C-&gt;T; G2:L89:7978725C-&gt;T; G2:M3446:6685638A-&gt;C; G2:M3465:7571775G-&gt;T; G2:M3469:7823146G-&gt;T; G2:M3579:21147058A-&gt;G; G2:P287:22072097G-&gt;T; G2:PF2909:13205148A-&gt;G; G2:PF3119:23739606G-&gt;T; G:CTS34:2681740G-&gt;A; G:CTS175:2785630A-&gt;T; G:CTS282:2871867A-&gt;G; G:CTS692:6955839A-&gt;G; G:CTS827:7038432C-&gt;G; G:CTS995:7132348G-&gt;C; G:CTS1010:7143549C-&gt;T; G:CTS1013:7145960C-&gt;T; G:CTS1283:7309873T-&gt;G; G:CTS2120:14188094G-&gt;T; G:CTS2125:14190447A-&gt;G; G:CTS2136:14195292A-&gt;G; G:CTS2251:14235140C-&gt;T; G:CTS2271:14243137C-&gt;T; G:CTS2357:14273557C-&gt;T; G:CTS2517:14338503C-&gt;T; G:CTS4101:15397649A-&gt;G; G:CTS4238:15504804C-&gt;T; G:CTS4479:15667235G-&gt;A; G:CTS4749:15797043A-&gt;G; G:CTS4761:15802681C-&gt;T; G:CTS5317:16203361G-&gt;C; G:CTS5414:16261165C-&gt;T; G:CTS5504:16325291T-&gt;C; G:CTS5640:16408569G-&gt;A; G:CTS6483:16929270C-&gt;T; G:CTS7092:17281783G-&gt;A; G:CTS7674:17610571G-&gt;A; G:CTS8023:17798903T-&gt;C; G:CTS8531:18070349G-&gt;C; G:CTS9011:18615020A-&gt;T; G:CTS9190:18737609C-&gt;A; G:CTS9593:18979775T-&gt;A; G:CTS9710:19033112G-&gt;A; G:CTS9894:19124322A-&gt;T; G:CTS10026:19215139A-&gt;T; G:CTS10393:19434150G-&gt;T; G:CTS10706:22714204G-&gt;T; G:CTS10721:22729194C-&gt;T; G:CTS11228:23023554C-&gt;A; G:CTS11294:23059496G-&gt;A; G:CTS11529:23151673T-&gt;C; G:CTS11911:23346582A-&gt;C; G:CTS13035:28783924C-&gt;A; G:F1131:8240725C-&gt;T; G:F1383:8700380C-&gt;T; G:F1551:9448354A-&gt;G; G:L116:14989721C-&gt;G; G:L154:8614138T-&gt;G; G:L382:14469411C-&gt;A; G:L402:15204708T-&gt;G; G:L522:17533325A-&gt;C; G:L770:2863466A-&gt;T; G:L836:16896148G-&gt;A; G:L837:17853245A-&gt;G; G:M201:15027529G-&gt;T; G:M3248:7565637G-&gt;A; G:M3264:8318375G-&gt;T; G:M3266:8422993T-&gt;A; G:M3464:7537950C-&gt;T; G:M3466:7614386G-&gt;A; G:M3468:7744050T-&gt;C; G:M3470:7830068T-&gt;C; G:M3471:7840218C-&gt;A; G:M3473:7927218C-&gt;T; G:M3474:7930724C-&gt;A; G:M3476:8064458A-&gt;G; G:M3479:8231862G-&gt;C; G:M3480:8327892T-&gt;A; G:M3482:8454233G-&gt;A; G:M3485:8563874C-&gt;T; G:M3486:8600158A-&gt;T; G:M3487:8602816G-&gt;C; G:M3580:21162869C-&gt;G; G:M3583:21362016T-&gt;C; G:M3585:21412501G-&gt;A; G:M3586:21447363A-&gt;G; G:M3597:21865624G-&gt;A; G:M3599:21939157G-&gt;A; G:M3600:21954611G-&gt;A; G:M3609:22651339C-&gt;T; G:P257:14432928G-&gt;A; G:Page94:2846401C-&gt;T; G:PF2918:13679469G-&gt;A; G:PF2920:13824120T-&gt;G; G:PF2952:14577177G-&gt;A; G:PF3045:20823823C-&gt;T; G:PF3134:15275200C-&gt;G; G:S1435:13658486C-&gt;G; G:U21:15204710A-&gt;C; G:Z3262:13676268G-&gt;A;</t>
  </si>
  <si>
    <t>I1298</t>
  </si>
  <si>
    <t>OH-00, child</t>
  </si>
  <si>
    <t>6032-5837 calBCE (7060±50 BP, Poz-81112)</t>
  </si>
  <si>
    <t>Bulgaria_EN</t>
  </si>
  <si>
    <t>Ohoden</t>
  </si>
  <si>
    <t>Ignore</t>
  </si>
  <si>
    <t>I2526</t>
  </si>
  <si>
    <t>S2a</t>
  </si>
  <si>
    <t>Samovodene</t>
  </si>
  <si>
    <t>T2e</t>
  </si>
  <si>
    <t>I0698</t>
  </si>
  <si>
    <t>YABA2 or YABA4</t>
  </si>
  <si>
    <t>6000-5900 BCE</t>
  </si>
  <si>
    <t>Yabalkovo</t>
  </si>
  <si>
    <t>G2a2a1a2a:PF3238:17256431G-&gt;A; G2a2a:PF3151:9785736A-&gt;G; G2a2a:PF3159:14815695C-&gt;G; G2a:F3088:20813445G-&gt;A; G2:F3220:21637589G-&gt;C; G2:F3344:22697266G-&gt;A; G2:M3493:9443697G-&gt;A; G:CTS34:2681740G-&gt;A; G:CTS692:6955839A-&gt;G; G:CTS1612:13987230A-&gt;G; G:CTS1613:13987899A-&gt;T; G:CTS2506:14333087C-&gt;A; G:CTS8023:17798903T-&gt;C; G:CTS11294:23059496G-&gt;A; G:CTS11331:23074190A-&gt;G; G:F1131:8240725C-&gt;T; G:L116:14989721C-&gt;G; G:L770:2863466A-&gt;T; G:M3264:8318375G-&gt;T; G:M3473:7927218C-&gt;T; G:M3583:21362016T-&gt;C; G:P257:14432928G-&gt;A; G:Page94:2846401C-&gt;T;</t>
  </si>
  <si>
    <t>I2529</t>
  </si>
  <si>
    <t>YABA4</t>
  </si>
  <si>
    <t>5726-5575 calBCE (6750±40 BP, Poz-81117)</t>
  </si>
  <si>
    <t>T1a</t>
  </si>
  <si>
    <t>I2a2:L35:22725379C-&gt;A; I2a2:L368:6931594C-&gt;T; I2a2:P218:17493630T-&gt;G; I2:M438:16638804A-&gt;G; I:CTS646:6926038T-&gt;A; I:CTS2387:14286853T-&gt;C; I:CTS6231:16751000C-&gt;T; I:CTS10941:22845794A-&gt;G; I:FGC2412:21689728A-&gt;G; I:FGC2415:13835003T-&gt;C; I:FI2:8382265C-&gt;G; I:L578:8267857G-&gt;A; I:L758:8536868C-&gt;G; I:PF3794:21067903C-&gt;T; I:PF3817:21939618G-&gt;A; I:PF3836:22525421T-&gt;G; I:PF3837:22573702G-&gt;A;</t>
  </si>
  <si>
    <t>I3433</t>
  </si>
  <si>
    <t>ZC1 (SJ78,PU380), SJ 78?, PU 380, S?</t>
  </si>
  <si>
    <t>Croatia_Cardial_Neolithic</t>
  </si>
  <si>
    <t>Zemunica Cave</t>
  </si>
  <si>
    <t>H1</t>
  </si>
  <si>
    <t>I3947</t>
  </si>
  <si>
    <t>ZC2 (SJ100,PU387), SJ 110, PU 387, adult</t>
  </si>
  <si>
    <t>K1b1a</t>
  </si>
  <si>
    <t>C1a2:V20:6845955G-&gt;A; C1a2:V86:6909957G-&gt;A; C1:CTS6773:17100606C-&gt;T; C1:F3393:23023974C-&gt;A; C:CTS2377:14281450G-&gt;A; C:CTS2550:14359235G-&gt;A; C:CTS2955:14587658T-&gt;C; C:CTS3221:14742373C-&gt;T; C:CTS3223:14755880C-&gt;T; C:CTS4676:15762839A-&gt;G; C:CTS5813:16490115G-&gt;A; C:CTS6266:16780809G-&gt;A; C:CTS7301:17412198T-&gt;C; C:CTS7930:17748163T-&gt;C; C:CTS10442:19457443A-&gt;G; C:CTS10707:22714249G-&gt;A; C:CTS10720:22726491C-&gt;T; C:CTS10782:22775162C-&gt;A; C:CTS11544:23158264C-&gt;G; C:CTS11598:23185632A-&gt;G; C:CTS11820:23294948T-&gt;C; C:F847:6879365C-&gt;T; C:F1241:8482631G-&gt;C; C:F1288:8537273G-&gt;A; C:F1367:8640245C-&gt;G; C:F1804:14603298C-&gt;T; C:F1911:15097043C-&gt;T; C:F2253:16757900C-&gt;T; C:F2434:17270957A-&gt;C; C:F2449:17341195G-&gt;T; C:F2485:17457010C-&gt;T; C:F2606:17820514C-&gt;T; C:F2678:18030738C-&gt;T; C:F2858:18832816T-&gt;C; C:F2869:18843140C-&gt;T; C:F2888:18890063C-&gt;T; C:F2969:19182853C-&gt;G; C:F3043:19411754G-&gt;A; C:F3319:22575539A-&gt;G; C:F3395:23031841G-&gt;A; C:F3462:23553006C-&gt;T; C:F3537:23769373A-&gt;G; C:F3703:16409159C-&gt;A; C:F3712:17957903T-&gt;C; C:F3719:22937380C-&gt;A; C:IMS-JST029149:2803297C-&gt;T; C:P255:8685038G-&gt;A; C:V1234:7584247G-&gt;C; C:Y1767:21186558A-&gt;G; C:Y2798:13865051G-&gt;T; C:Y2799:21875538T-&gt;C; C:Y4496:8127435A-&gt;G; C:Y6691:15896404A-&gt;G; C:Z3958:7869808C-&gt;T; C:Z3977:8673832C-&gt;T; C:Z3986:9076205C-&gt;T; C:Z4004:13228027G-&gt;T; C:Z4014:13656195T-&gt;A; C:Z4059:21291275G-&gt;A; C:Z4073:21566042C-&gt;T; C:Z4083:21809035G-&gt;A; C:Z4099:22168468A-&gt;G; C:Z7177:8668533C-&gt;T;</t>
  </si>
  <si>
    <t>I3948</t>
  </si>
  <si>
    <t>ZC3 (PZ103-35), 103-35, S</t>
  </si>
  <si>
    <t>N1a1</t>
  </si>
  <si>
    <t>E1b1b1a1b1</t>
  </si>
  <si>
    <t>E1b1b1a1b1:CTS3287:14801129A-&gt;G; E1b1b1a1b1:CTS5291:16189080T-&gt;G; E1b1b1a1b1:CTS5527:16345952A-&gt;G; E1b1b1a1b1:CTS7273:17396160C-&gt;T; E1b1b1a1b1:L618:15339697T-&gt;C; E1b1b1a1b1:PF2215:8262442A-&gt;G; E1b1b1a1b1:PF2246:22073053G-&gt;A; E1b1b1a:CTS8899:18538216C-&gt;A; E1b1b1a:L546:17516070C-&gt;T; E1b1b1a:PF2108:7804308C-&gt;T; E1b1b1a:PF2114:8232450C-&gt;A; E1b1b1a:PF2173:21036413C-&gt;T; E1b1b1a:PF2178:21583211C-&gt;A; E1b1b1a:PF2188:22080316G-&gt;A; E1b1b1:CTS2216:14221285G-&gt;T; E1b1b1:CTS3637:15089380A-&gt;G; E1b1b1:CTS6298:16808859A-&gt;G; E1b1b1:CTS6834:17138251A-&gt;G; E1b1b1:CTS7154:17325559G-&gt;T; E1b1b1:CTS9956:19170454C-&gt;T; E1b1b1:CTS10184:19316389A-&gt;T; E1b1b1:L796:21358197T-&gt;C; E1b1b1:M5041:21491115A-&gt;G; E1b1b1:M5047:21977569C-&gt;T; E1b1b1:M5078:7721674G-&gt;A; E1b1b1:M5108:8880108G-&gt;A; E1b1b1:M5322:22181731G-&gt;A; E1b1b1:M5360:23618826C-&gt;T; E1b1b1:PF1575:9389773T-&gt;G; E1b1b1:PF1619:13848122T-&gt;C; E1b1b:CTS225:2827409C-&gt;T; E1b1b:CTS8479.1:18045601C-&gt;T; E1b1b:CTS9049:18637397C-&gt;G; E1b1b:CTS10513:19503700T-&gt;C; E1b1b:CTS10679:22700429G-&gt;A; E1b1b:CTS11223:23021729G-&gt;A; E1b1b:L336:21903853G-&gt;A; E1b1b:M5082:7905833C-&gt;T; E1b1b:M5083:7906010A-&gt;G; E1b1b:M5101:8692771C-&gt;T; E1b1b:M5305:21658631G-&gt;C; E1b1:P2:21610831G-&gt;A; E1:CTS955:7104553C-&gt;T; E1:CTS5913:16550700G-&gt;A; E1:CTS9083:18662674G-&gt;A; E1:CTS9753:19058376G-&gt;A; E:CTS860:7052802A-&gt;T; E:CTS2893:14545105G-&gt;A; E:CTS3199:14718400A-&gt;G; E:CTS4685:15768559C-&gt;T; E:CTS4994:15945309G-&gt;A; E:CTS5316:16203354A-&gt;G; E:CTS6755:17092499G-&gt;T; E:CTS8631:18118658C-&gt;G; E:CTS10296:19379113T-&gt;C; E:CTS10344:19414935G-&gt;T; E:CTS10894:22823374A-&gt;C; E:CTS11504:23142339C-&gt;G; E:L339:6931856C-&gt;Thet; E:L504:21385724C-&gt;G; E:L507:22688731G-&gt;C; E:L614:23249378C-&gt;T; E:M40:2663943C-&gt;T; E:M5382:6631743C-&gt;A; E:M5406:7913358G-&gt;A; E:M5416:8469322C-&gt;T; E:M5417:8532844C-&gt;T; E:M5418:8612630C-&gt;G; E:M5422:8703052T-&gt;G; E:M5425:8799243T-&gt;C; E:M5431:9394763A-&gt;T; E:M5527:21256219G-&gt;A; E:M5529:21314704T-&gt;C; E:M5533:21408046G-&gt;C; E:M5545:21747107T-&gt;C; E:M5569:24399592C-&gt;T; E:M5571:24437979C-&gt;T; E:P154:19500107G-&gt;T; E:P169:22918577C-&gt;T; E:P171:23443971G-&gt;T; E:P172:6965215C-&gt;T; E:P174:15809326G-&gt;A; E:PF1608:13559017G-&gt;T; E:PF1620:13883812C-&gt;A; E:PF1843:22270345G-&gt;A; E:PF1844:22270687T-&gt;G; E:PF1864:22469799A-&gt;C; E:Z15669:13424256G-&gt;T; E:Z15670:13470384C-&gt;G; E:Z15673:13828327G-&gt;A; E:Z15674:13841166G-&gt;A; E:Z15681:22271529A-&gt;C;</t>
  </si>
  <si>
    <t>RISE94.SG</t>
  </si>
  <si>
    <t>grave 26:I</t>
  </si>
  <si>
    <t>2621-2472 calBCE (4025±30 BP, OxA-29033)</t>
  </si>
  <si>
    <t>BattleAxe_Sweden.SG</t>
  </si>
  <si>
    <t>Viby</t>
  </si>
  <si>
    <t>Sweden</t>
  </si>
  <si>
    <t>K1a2a</t>
  </si>
  <si>
    <t>R1a1a1:Page7:14498990C-&gt;T; R1a1:M459:6906074A-&gt;G; R1:CTS2565:14366723C-&gt;T; R1:CTS2680:14424045C-&gt;T; R1:CTS2908:14556851C-&gt;T; R1:CTS5611:16394489T-&gt;G; R1:L875:16742224A-&gt;G; R1:P231:9989615A-&gt;Ghet; R1:P245:8633545T-&gt;C; R1:P286:17716251C-&gt;T; R:CTS207:2810583A-&gt;G; R:CTS2426:14300457G-&gt;A; R:CTS8311:17930099C-&gt;A; R:CTS11647:23202551C-&gt;G; R:F82:7548900G-&gt;A; R:F459:18017528G-&gt;T; R:M613:7133986G-&gt;C; R:M651:9889199G-&gt;A; R:M718:17334694G-&gt;T; R:P280:21843090C-&gt;G; R:P285:19267344C-&gt;A</t>
  </si>
  <si>
    <t>RISE566.SG</t>
  </si>
  <si>
    <t>RISE566, F0521, A01168, gr. 14</t>
  </si>
  <si>
    <t>2279-2033 calBCE (3740±35 BP, Poz-84460)</t>
  </si>
  <si>
    <t>Bell_Beaker_Czech.SG</t>
  </si>
  <si>
    <t>Knezeves</t>
  </si>
  <si>
    <t>Czech Republic</t>
  </si>
  <si>
    <t>R1b1a1a2a1a</t>
  </si>
  <si>
    <t>R1b1a1a2a1a:P310:18907236A-&gt;C; R1b1a1a2:L1353:19179540G-&gt;A; R1b1a1a2:PF6430:8070532T-&gt;A; R1b1a1a2:PF6485:18719565T-&gt;C; R1b1a1a2:PF6497:21222868C-&gt;G; R:P229:8050994G-&gt;C</t>
  </si>
  <si>
    <t>I1546</t>
  </si>
  <si>
    <t>BZH2</t>
  </si>
  <si>
    <t>2500-2050 BCE</t>
  </si>
  <si>
    <t>Bell_Beaker_Germany</t>
  </si>
  <si>
    <t>Benzingerode-Heimburg</t>
  </si>
  <si>
    <t>U5a1b1</t>
  </si>
  <si>
    <t>I1549</t>
  </si>
  <si>
    <t>BZH15</t>
  </si>
  <si>
    <t>W1c1</t>
  </si>
  <si>
    <t>I0112</t>
  </si>
  <si>
    <t>QUEXII6</t>
  </si>
  <si>
    <t>Quedlinburg</t>
  </si>
  <si>
    <t>Site XII</t>
  </si>
  <si>
    <t>H13a1a2</t>
  </si>
  <si>
    <t>I0113</t>
  </si>
  <si>
    <t>QUEXII4</t>
  </si>
  <si>
    <t>plus,half</t>
  </si>
  <si>
    <t>I0805</t>
  </si>
  <si>
    <t>QLB26</t>
  </si>
  <si>
    <t>Site VII</t>
  </si>
  <si>
    <t>R1b1a1a2</t>
  </si>
  <si>
    <t>R1b1a1a2:PF6430:8070532T-&gt;A; R1b1a1a2:PF6482:18381735A-&gt;G; R1b1a1a2:PF6500:21410840G-&gt;T; R1b1a1a2:PF6509:22190371A-&gt;G; R1b1a1a:CTS3876:15239181G-&gt;C; R1b1a1a:CTS5577:16376495A-&gt;C; R1b1a1a:PF6463:16183412C-&gt;A; R1b1a1a:PF6524:23452965T-&gt;C; R1b1a:PF6249:8214827C-&gt;T; R1b1:CTS2134:14193384G-&gt;A; R1b1:CTS5676:16426937C-&gt;G; R1b1:L780:21183643A-&gt;G; R1b1:L1349:22722580T-&gt;C; R1:L875:16742224A-&gt;G; R:CTS8311:17930099C-&gt;A; R:F652:23631629C-&gt;A; R:L1347:22818334C-&gt;T; R:M207:15581983A-&gt;G; R:M734:18066156C-&gt;T; R:M764:21263029G-&gt;A</t>
  </si>
  <si>
    <t>I0806</t>
  </si>
  <si>
    <t>QLB28</t>
  </si>
  <si>
    <t>2431-2150 calBCE (3824±25 BP, MAMS-22820)</t>
  </si>
  <si>
    <t>R1b1a1a2a1a2</t>
  </si>
  <si>
    <t>R1b1a1a2a1a2:P312:22157311C-&gt;A; R1b1a1a2:L265:8149348A-&gt;G; R1b1a1a2:PF6495:20828795G-&gt;A; R1b1a:A702:10038192G-&gt;A; R1b1:L780:21183643A-&gt;G; R1:P225:15590342G-&gt;T; R:M651:9889199G-&gt;A</t>
  </si>
  <si>
    <t>I0060</t>
  </si>
  <si>
    <t>ROT3</t>
  </si>
  <si>
    <t>2428-2149 calBCE (3822±25 BP, MAMS-22819)</t>
  </si>
  <si>
    <t>Rothenschirmbach</t>
  </si>
  <si>
    <t>K1a2c</t>
  </si>
  <si>
    <t>I0108</t>
  </si>
  <si>
    <t>ROT6</t>
  </si>
  <si>
    <t>H5a3</t>
  </si>
  <si>
    <t>plus,half,plus</t>
  </si>
  <si>
    <t>I0111</t>
  </si>
  <si>
    <t>ROT4</t>
  </si>
  <si>
    <t>H3ao</t>
  </si>
  <si>
    <t>RISE559.SG</t>
  </si>
  <si>
    <t>RISE559</t>
  </si>
  <si>
    <t>Bell_Beaker_Germany.SG</t>
  </si>
  <si>
    <t>Augsburg</t>
  </si>
  <si>
    <t>H46</t>
  </si>
  <si>
    <t>RISE560.SG</t>
  </si>
  <si>
    <t>RISE560, F0187, gr 3</t>
  </si>
  <si>
    <t>2500-2000 BCE</t>
  </si>
  <si>
    <t>R1b1a1a2:L150.1:10008791C-&gt;T; R1b1a:CTS4244:15510064T-&gt;G; R1b1:PF6272:23992762C-&gt;A; R1:P234:21117888T-&gt;C; R:L747:16615413G-&gt;T; R:P224:17285993C-&gt;T</t>
  </si>
  <si>
    <t>RISE562.SG</t>
  </si>
  <si>
    <t>RISE562, F0228, obj. 136/92 = gr.9</t>
  </si>
  <si>
    <t>2458-2206 calBCE (3848±34, Hd-19835)</t>
  </si>
  <si>
    <t>Landau an der Isar</t>
  </si>
  <si>
    <t>H2a1e</t>
  </si>
  <si>
    <t>RISE563.SG</t>
  </si>
  <si>
    <t>RISE563</t>
  </si>
  <si>
    <t>2572-2512 calBCE (3955±35 BP, Poz-84553)</t>
  </si>
  <si>
    <t>Osterhofen-Altenmarkt</t>
  </si>
  <si>
    <t>R1b1a1a2a1a2:P312:22157311C-&gt;A; R1b1a1a2a1a:P310:18907236A-&gt;C; R1b1a1a2:CTS8665:18137831T-&gt;C; R1b1a1a2:L407:13887941G-&gt;A; R1b1a1a2:L478:3274923A-&gt;C; R1b1a1a2:PF6434:8411202A-&gt;G; R1b1a1a2:PF6494:20811307G-&gt;A; R1b1a1a:CTS5082:16005138A-&gt;C; R1b1a1a:FGC57:7759944G-&gt;A; R1b1a1a:L752:18394634T-&gt;C; R1b1a1a:PF6463:16183412C-&gt;A; R1b1a1:L389:28733101C-&gt;G; R1b1a:CTS3063:14637352T-&gt;C; R1b1a:L820:19504659T-&gt;A; R1b1a:L1068:21528257T-&gt;C; R1b1:CTS5676:16426937C-&gt;G; R1b1:PF6255:14273103T-&gt;G; R1:CTS3123:14674176A-&gt;C; R1:F93:7671535C-&gt;T; R1:P233:21166358T-&gt;G; R:F82:7548900G-&gt;A; R:F370:16856357T-&gt;C; R:L1225:22733758C-&gt;G; R:M734:18066156C-&gt;T; R:M799:23134896C-&gt;T; R:P227:21409706G-&gt;C</t>
  </si>
  <si>
    <t>RISE564.SG</t>
  </si>
  <si>
    <t>RISE564</t>
  </si>
  <si>
    <t>H-T16311C</t>
  </si>
  <si>
    <t>R1b1a1a2a1</t>
  </si>
  <si>
    <t>R1b1a1a2a1:L51:8502236G-&gt;A; R1b1a1a2:CTS11468:23124367G-&gt;T; R1b1a:FGC41:7900883C-&gt;A; R1b1a:L754:22889018G-&gt;A; R:F356:16629782T-&gt;C; R:L747:16615413G-&gt;T</t>
  </si>
  <si>
    <t>I0059</t>
  </si>
  <si>
    <t>BZH6</t>
  </si>
  <si>
    <t>2337-2138 calBCE (3796±30 BP, MAMS-21486)</t>
  </si>
  <si>
    <t>BenzigerodeHeimburg_LN</t>
  </si>
  <si>
    <t>I0171</t>
  </si>
  <si>
    <t>BZH12</t>
  </si>
  <si>
    <t>2287-2041 calBCE (3758±33 BP, KIA-27952)</t>
  </si>
  <si>
    <t>U5a1a2a</t>
  </si>
  <si>
    <t>Bichon.SG</t>
  </si>
  <si>
    <t>Bichon</t>
  </si>
  <si>
    <t>JonesNatureCommunications2015</t>
  </si>
  <si>
    <t>11820-11610 calBCE (11855±50 BP, OxA-27763)</t>
  </si>
  <si>
    <t>Grotte du Bichon</t>
  </si>
  <si>
    <t>Switzerland</t>
  </si>
  <si>
    <t>U5b1h</t>
  </si>
  <si>
    <t>I2a1a2a</t>
  </si>
  <si>
    <t>I2a1a2a:L1286:21778662G-&gt;A; I2a1a2:S21825:19126655G-&gt;A; I2a1a:CTS595:6874115C-&gt;T; I2a:L460:7879415A-&gt;C; I2:L68:18700150C-&gt;T; I2:M438:16638804A-&gt;G; I2:PF3664:8567995G-&gt;A; I:CTS48:2688442T-&gt;A; I:CTS70:2707072C-&gt;T; I:CTS88:2723755G-&gt;A; I:CTS646:6926038T-&gt;A; I:CTS674:6943522C-&gt;T; I:CTS1006:7137088C-&gt;T; I:CTS1301:7321418C-&gt;T; I:CTS1555:13961890G-&gt;A; I:CTS1800:14073053G-&gt;A; I:CTS2193:14214481G-&gt;T; I:CTS2387:14286853T-&gt;C; I:CTS2514:14337364T-&gt;C; I:CTS2536:14352669G-&gt;A; I:CTS3076:14646409C-&gt;T; I:CTS3383:14884646C-&gt;T; I:CTS3384:14884659A-&gt;C; I:CTS3517:14986989T-&gt;G; I:CTS4077:15377802G-&gt;A; I:CTS4088:15389836T-&gt;C; I:CTS4209:15479899T-&gt;A; I:CTS4239:15506055T-&gt;C; I:CTS4272:15536759T-&gt;C; I:CTS4273:15536870C-&gt;T; I:CTS4340:15595624G-&gt;A; I:CTS4637:15742130C-&gt;A; I:CTS4664:15759200T-&gt;C; I:CTS4745:15793946G-&gt;A; I:CTS4752:15799074C-&gt;T; I:CTS4848:15862842C-&gt;T; I:CTS4982:15937959C-&gt;T; I:CTS5150:16039881C-&gt;T; I:CTS5263:16171560G-&gt;A; I:CTS5622:16397716C-&gt;A; I:CTS5650:16415916A-&gt;G; I:CTS5764:16471254A-&gt;G; I:CTS5908:16548548G-&gt;A; I:CTS5946:16567253A-&gt;G; I:CTS6231:16751000C-&gt;T; I:CTS6265:16780748C-&gt;G; I:CTS6334:16826642G-&gt;A; I:CTS6343:16836079C-&gt;A; I:CTS6344:16836548G-&gt;A; I:CTS6497:16939794A-&gt;T; I:CTS6751:17090238C-&gt;G; I:CTS7026:17245841T-&gt;Chet; I:CTS7329:17424807C-&gt;T; I:CTS7469:17497181C-&gt;A; I:CTS7502:17511797A-&gt;Ghet; I:CTS7540:17525137A-&gt;G; I:CTS7593:17548890G-&gt;A; I:CTS7831:17692855T-&gt;A; I:CTS8064:17818847G-&gt;A; I:CTS8300:17924382T-&gt;A; I:CTS8333:17940414G-&gt;A; I:CTS8345:17949402C-&gt;G; I:CTS8420:18018313C-&gt;A; I:CTS8545:18078759T-&gt;A; I:CTS8742:18172947A-&gt;G; I:CTS8876:18257568G-&gt;A; I:CTS8963:18582617C-&gt;T; I:CTS9264:18786174G-&gt;A; I:CTS9269:18789763C-&gt;T; I:CTS9484:18927031T-&gt;C; I:CTS9618:18992894T-&gt;C; I:CTS9838:19097563T-&gt;C; I:CTS9860:19104986G-&gt;A; I:CTS10058:19233673A-&gt;G; I:CTS10941:22845794A-&gt;G; I:CTS11369:23084562G-&gt;T; I:CTS11441:23113271C-&gt;G; I:CTS11540:23156725C-&gt;T; I:CTS11779:23267211G-&gt;A; I:CTS11979:23401471C-&gt;T; I:FGC2411:9900057A-&gt;G; I:FGC2412:21689728A-&gt;G; I:FGC2413:8262092C-&gt;T; I:FGC2414:21155653C-&gt;T; I:FGC2415:13835003T-&gt;C; I:FGC2416:7642823G-&gt;T; I:FGC2417:10051801G-&gt;A; I:FGC2418:4974832A-&gt;G; I:FGC2443:3315632T-&gt;C; I:FGC7049:22459264G-&gt;A; I:FGC7050:22479907A-&gt;T; I:FI2:8382265C-&gt;G; I:FI3:8485677C-&gt;A; I:FI4:8873160G-&gt;T; I:L41:19048602G-&gt;A; I:L503:21359407C-&gt;G; I:L578:8267857G-&gt;A; I:L751:18394743A-&gt;G; I:L755:8465165C-&gt;T; I:L758:8536868C-&gt;G; I:L772:15615533C-&gt;A; I:L844.1:2884029T-&gt;C; I:L846:7856500C-&gt;T; I:L847:23154034C-&gt;T; I:L1197:14974451C-&gt;T; I:M170:14847792A-&gt;C; I:M258:15023364T-&gt;C; I:M1460:21862684A-&gt;C; I:M11064:7244075A-&gt;G; I:P38:14484379A-&gt;C; I:P212:3545070T-&gt;A; I:PF3574:2974782A-&gt;C; I:PF3594:4245332T-&gt;C; I:PF3596:4403308T-&gt;G; I:PF3601:5129448G-&gt;A; I:PF3603:5197625G-&gt;C; I:PF3604:5206105C-&gt;T; I:PF3605:5217196A-&gt;G; I:PF3611:5586317G-&gt;C; I:PF3627.2:6662712C-&gt;T; I:PF3639:7570370A-&gt;G; I:PF3640:7681156T-&gt;A; I:PF3641:7688470T-&gt;C; I:PF3642:7712917A-&gt;T; I:PF3645:7853028C-&gt;A; I:PF3649:8046731A-&gt;C; I:PF3654:8278628T-&gt;C; I:PF3660:8466652G-&gt;A; I:PF3661:8484606C-&gt;A; I:PF3665:8643763A-&gt;G; I:PF3666:8728974T-&gt;G; I:PF3670:8984184A-&gt;G; I:PF3672:9376351T-&gt;C; I:PF3675:9516653T-&gt;G; I:PF3677:9891668G-&gt;A; I:PF3685:13544835A-&gt;T; I:PF3687:13610767C-&gt;T; I:PF3689:13642029A-&gt;C; I:PF3694:13900590T-&gt;C; I:PF3695:13914715A-&gt;T; I:PF3742:16354708G-&gt;A; I:PF3759:17467526G-&gt;A; I:PF3780:18404486C-&gt;T; I:PF3794:21067903C-&gt;T; I:PF3795:21077471C-&gt;T; I:PF3796:21119888G-&gt;T; I:PF3797:21130059A-&gt;G; I:PF3800:21402723A-&gt;G; I:PF3803:21452125A-&gt;G; I:PF3804:21465033C-&gt;A; I:PF3806:21525069G-&gt;A; I:PF3807:21535086G-&gt;A; I:PF3809:21556106G-&gt;A; I:PF3814:21839183A-&gt;G; I:PF3815:21841289G-&gt;T; I:PF3817:21939618G-&gt;A; I:PF3819:22100087T-&gt;C; I:PF3822:22200336G-&gt;Ahet; I:PF3828:22458430C-&gt;T; I:PF3829:22458740A-&gt;Ghet; I:PF3836:22525421T-&gt;G; I:PF3837:22573702G-&gt;A; I:PF3847:23479970A-&gt;C; I:PF3864:7898045A-&gt;G; I:Y1847:5129449G-&gt;A; I:YSC0000256.1:9827411G-&gt;A; I:YSC0000272:22115103G-&gt;A; I:Z16984:13442439C-&gt;Thet; I:Z16985:13804066G-&gt;C; I:Z16987:22243817A-&gt;Ghet</t>
  </si>
  <si>
    <t>I1499</t>
  </si>
  <si>
    <t>HUNG86, NE3</t>
  </si>
  <si>
    <t>Buekk_MN</t>
  </si>
  <si>
    <t>Garadna</t>
  </si>
  <si>
    <t>X2b-T226C</t>
  </si>
  <si>
    <t>I0172</t>
  </si>
  <si>
    <t>ESP24</t>
  </si>
  <si>
    <t>Esperstedt_MN</t>
  </si>
  <si>
    <t>Central_MN</t>
  </si>
  <si>
    <t>Esperstedt</t>
  </si>
  <si>
    <t>I2a1b1a1</t>
  </si>
  <si>
    <t>I2a1b1a1:S2703:17361387C-&gt;A; I2a1b1a:L1498:18668472C-&gt;T; I2a1b1:L161.1:22513718C-&gt;T; I2a1b:CTS176:2785672A-&gt;G; I2a1b:CTS1293:7317227G-&gt;A; I2a1b:CTS1802:14074218A-&gt;T; I2a1b:CTS5375:16233135A-&gt;G; I2a1b:CTS5985:16594452A-&gt;G; I2a1b:CTS7218:17359886A-&gt;C; I2a1b:CTS8239:17893806A-&gt;G; I2a1b:CTS8486:18049134C-&gt;T; I2a1b:CTS11030:22905944G-&gt;C; I2a1b:L178:15574052G-&gt;A; I2a1b:M423:19096091G-&gt;A; I2a1:P37.2:14491684T-&gt;C; I2a:L460:7879415A-&gt;C; I2:L68:18700150C-&gt;T; I2:M438:16638804A-&gt;G; I2:PF3664:8567995G-&gt;A; I:CTS48:2688442T-&gt;A; I:CTS88:2723755G-&gt;A; I:CTS646:6926038T-&gt;A; I:CTS674:6943522C-&gt;T; I:CTS1301:7321418C-&gt;T; I:CTS1800:14073053G-&gt;A; I:CTS2193:14214481G-&gt;T; I:CTS2514:14337364T-&gt;C; I:CTS2536:14352669G-&gt;A; I:CTS3076:14646409C-&gt;T; I:CTS3517:14986989T-&gt;G; I:CTS3641:15089989T-&gt;C; I:CTS4088:15389836T-&gt;C; I:CTS4209:15479899T-&gt;A; I:CTS4272:15536759T-&gt;C; I:CTS4273:15536870C-&gt;T; I:CTS4637:15742130C-&gt;A; I:CTS4848:15862842C-&gt;T; I:CTS4982:15937959C-&gt;T; I:CTS5150:16039881C-&gt;T; I:CTS5650:16415916A-&gt;G; I:CTS5764:16471254A-&gt;G; I:CTS5908:16548548G-&gt;A; I:CTS5946:16567253A-&gt;G; I:CTS6231:16751000C-&gt;T; I:CTS6265:16780748C-&gt;G; I:CTS6334:16826642G-&gt;A; I:CTS6343:16836079C-&gt;A; I:CTS6344:16836548G-&gt;A; I:CTS6497:16939794A-&gt;T; I:CTS7026:17245841T-&gt;C; I:CTS7329:17424807C-&gt;T; I:CTS7469:17497181C-&gt;A; I:CTS7502:17511797A-&gt;Ghet; I:CTS7540:17525137A-&gt;G; I:CTS7593:17548890G-&gt;A; I:CTS7831:17692855T-&gt;A; I:CTS8333:17940414G-&gt;A; I:CTS8345:17949402C-&gt;G; I:CTS8420:18018313C-&gt;A; I:CTS8545:18078759T-&gt;A; I:CTS8742:18172947A-&gt;G; I:CTS8876:18257568G-&gt;A; I:CTS8963:18582617C-&gt;T; I:CTS9269:18789763C-&gt;T; I:CTS9618:18992894T-&gt;C; I:CTS9860:19104986G-&gt;A; I:CTS10058:19233673A-&gt;G; I:CTS11441:23113271C-&gt;G; I:CTS11540:23156725C-&gt;T; I:CTS11979:23401471C-&gt;T; I:FGC2412:21689728A-&gt;G; I:FGC2413:8262092C-&gt;T; I:FGC2415:13835003T-&gt;C; I:FGC2416:7642823G-&gt;T; I:FGC2417:10051801G-&gt;Ahet; I:FGC2447:4180074C-&gt;T; I:FGC7049:22459264G-&gt;A; I:FGC7050:22479907A-&gt;T; I:FI2:8382265C-&gt;G; I:FI3:8485677C-&gt;A; I:FI4:8873160G-&gt;T; I:L41:19048602G-&gt;A; I:L503:21359407C-&gt;G; I:L578:8267857G-&gt;A; I:L751:18394743A-&gt;G; I:L758:8536868C-&gt;G; I:L772:15615533C-&gt;A; I:L844.1:2884029T-&gt;C; I:L846:7856500C-&gt;T; I:L847:23154034C-&gt;T; I:L1197:14974451C-&gt;T; I:M258:15023364T-&gt;C; I:M1460:21862684A-&gt;C; I:M11064:7244075A-&gt;G; I:P38:14484379A-&gt;C; I:P212:3545070T-&gt;A; I:PF3612:5643555T-&gt;G; I:PF3627.2:6662712C-&gt;T; I:PF3640:7681156T-&gt;A; I:PF3641:7688470T-&gt;C; I:PF3642:7712917A-&gt;T; I:PF3645:7853028C-&gt;A; I:PF3649:8046731A-&gt;C; I:PF3660:8466652G-&gt;A; I:PF3661:8484606C-&gt;A; I:PF3665:8643763A-&gt;G; I:PF3666:8728974T-&gt;G; I:PF3670:8984184A-&gt;G; I:PF3687:13610767C-&gt;T; I:PF3742:16354708G-&gt;A; I:PF3794:21067903C-&gt;T; I:PF3803:21452125A-&gt;G; I:PF3806:21525069G-&gt;A; I:PF3807:21535086G-&gt;A; I:PF3814:21839183A-&gt;G; I:PF3815:21841289G-&gt;T; I:PF3817:21939618G-&gt;A; I:PF3819:22100087T-&gt;C; I:PF3828:22458430C-&gt;T; I:PF3829:22458740A-&gt;G; I:PF3836:22525421T-&gt;G; I:PF3837:22573702G-&gt;A; I:PF3864:7898045A-&gt;G; I:Z16985:13804066G-&gt;Chet; I:Z16987:22243817A-&gt;Ghet</t>
  </si>
  <si>
    <t>plus,half,half</t>
  </si>
  <si>
    <t>I0807</t>
  </si>
  <si>
    <t>ESP30</t>
  </si>
  <si>
    <t>Baalberge_MN</t>
  </si>
  <si>
    <t>H1e1a</t>
  </si>
  <si>
    <t>I:CTS3383:14884646C-&gt;T; I:CTS3384:14884659A-&gt;C; I:CTS3517:14986989T-&gt;G; I:CTS11979:23401471C-&gt;T; I:PF3780:18404486C-&gt;T</t>
  </si>
  <si>
    <t>I0559</t>
  </si>
  <si>
    <t>QLB15D</t>
  </si>
  <si>
    <t>3654-3527 calBCE (4815±26 BP, MAMS-22818)</t>
  </si>
  <si>
    <t>Site IX</t>
  </si>
  <si>
    <t>R1b1a(xR1b1a1a2)</t>
  </si>
  <si>
    <t>R1b1a:CTS4244:15510064T-&gt;G; R1b1a:FGC36:13822833G-&gt;T; R1b1a:L754:22889018G-&gt;A; R1b1a:L761:16773870A-&gt;G; R1:CTS3321:14829196C-&gt;T; R:P224:17285993C-&gt;T</t>
  </si>
  <si>
    <t>I0560</t>
  </si>
  <si>
    <t>QLB18A</t>
  </si>
  <si>
    <t>T2e1</t>
  </si>
  <si>
    <t>I0551</t>
  </si>
  <si>
    <t>SALZ3B</t>
  </si>
  <si>
    <t>3400-3025 BCE</t>
  </si>
  <si>
    <t>Salzmuende_MN</t>
  </si>
  <si>
    <t>Salzmuende-Schiebzig</t>
  </si>
  <si>
    <t>U3a1</t>
  </si>
  <si>
    <t>G2a2a:PF3185:22894488C-&gt;T; G2:CTS5666:16424034C-&gt;T; G2:F1189:8427005A-&gt;G; G2:F1647:9907842G-&gt;T; G2:M3469:7823146G-&gt;T; G:CTS1259:7298419C-&gt;A; G:CTS9011:18615020A-&gt;T; G:L770:2863466A-&gt;T; G:M3450:6931141C-&gt;G; G:M3593:21648433C-&gt;G; G:M3595:21671839C-&gt;T</t>
  </si>
  <si>
    <t>KK1.SG</t>
  </si>
  <si>
    <t>Kotias</t>
  </si>
  <si>
    <t>7940-7600 calBCE [7938-7580 calBCE (8665±65 BP, RTT-5246); 7946-7612 calBCE (8745±40, OxA-28256)]</t>
  </si>
  <si>
    <t>CHG</t>
  </si>
  <si>
    <t>Kotias Klde</t>
  </si>
  <si>
    <t>Georgia</t>
  </si>
  <si>
    <t>H13c</t>
  </si>
  <si>
    <t>J2a:L152:22243566C-&gt;T; J2a:L212:22711465T-&gt;C; J2a:L559:21674327A-&gt;G; J2a:M410:2751678A-&gt;G; J2:L228:7771358C-&gt;T; J2:M172:14969634T-&gt;G; J:CTS687:6953311A-&gt;T; J:CTS852:7048870G-&gt;A; J:CTS1033:7163234A-&gt;G; J:CTS1068:7180976G-&gt;A; J:CTS1250:7296343G-&gt;T; J:CTS2042:14162442T-&gt;A; J:CTS2769:14476551T-&gt;A; J:CTS3732:15138096A-&gt;G; J:CTS3872:15237163G-&gt;A; J:CTS3936:15277466G-&gt;A; J:CTS4204:15476324G-&gt;A; J:CTS4349:15602183G-&gt;A; J:CTS4356:15607864T-&gt;A; J:CTS4937:15913787A-&gt;C; J:CTS5280:16180103A-&gt;G; J:CTS5545.1:16352755C-&gt;T; J:CTS5628:16401405C-&gt;G; J:CTS5678:16427564A-&gt;T; J:CTS5691:16434671C-&gt;T; J:CTS5934:16562707C-&gt;T; J:CTS6958:17210893G-&gt;A; J:CTS7028:17246058T-&gt;C; J:CTS7229:17367321C-&gt;A; J:CTS7483:17502703T-&gt;A; J:CTS7565:17540740C-&gt;T; J:CTS7738:17637446T-&gt;Chet; J:CTS7832:17693210A-&gt;G; J:CTS8938:18567169T-&gt;G; J:CTS8974:18588650A-&gt;G; J:CTS9877:19117262A-&gt;G; J:CTS10446:19460042G-&gt;C; J:CTS10858:22808236G-&gt;A; J:CTS11211:23015968C-&gt;A; J:CTS11291:23058442G-&gt;T; J:CTS11571:23163701C-&gt;A; J:CTS11750:23250894C-&gt;T; J:CTS11765:23255729A-&gt;T; J:CTS11787:23273016G-&gt;A; J:CTS12047:23443976A-&gt;Ghet; J:CTS12683:28669310C-&gt;G; J:CTS12887:28738577A-&gt;G; J:F1167:8393499G-&gt;A; J:F1168:8393849G-&gt;A; J:F1181:8418927G-&gt;C; J:F1381:8687145G-&gt;T; J:F1744:14264859G-&gt;A; J:F1826:14705645G-&gt;A; J:F1973:15581303G-&gt;A; J:F2114:16262942G-&gt;A; J:F2116:16268345C-&gt;G; J:F2174:16475682C-&gt;T; J:F2390:17136854T-&gt;Chet; J:F2502:17495914G-&gt;A; J:F2707:18084124T-&gt;A; J:F2746:18257026G-&gt;A; J:F2769:18552360G-&gt;C; J:F2817:18695159C-&gt;T; J:F2839:18773505C-&gt;T; J:F2973:19194316C-&gt;T; J:F3074:19508788G-&gt;A; J:F3119:21097847C-&gt;T; J:F3138:21148350G-&gt;A; J:F3176:21329083T-&gt;C; J:F3347:22708656C-&gt;T; J:F3358:22785217G-&gt;A; J:F4072:7292720T-&gt;C; J:FGC1599:21923739A-&gt;T; J:FGC1601:5989356G-&gt;T; J:FGC1604:10038100G-&gt;A; J:FGC1607:5067300G-&gt;A; J:FGC3271:10038717G-&gt;A; J:L60:14237131C-&gt;T; J:L778:23088142T-&gt;C; J:M304:22749853A-&gt;C; J:P209:19179335T-&gt;C; J:PF4497:5111259A-&gt;G; J:PF4505:7065239T-&gt;C; J:PF4506:7126936G-&gt;T; J:PF4511:7517252G-&gt;T; J:PF4513:7759610C-&gt;T; J:PF4515:8308114G-&gt;A; J:PF4519:8669451C-&gt;G; J:PF4521:9815201T-&gt;C; J:PF4524:10009851G-&gt;Ahet; J:PF4528:13247984G-&gt;T; J:PF4529:13431601G-&gt;T; J:PF4530:13597365C-&gt;T; J:PF4532:13627154C-&gt;T; J:PF4533:13943183G-&gt;C; J:PF4535:14084606G-&gt;T; J:PF4567:17605948A-&gt;C; J:PF4572:17996247A-&gt;Ghet; J:PF4575:18410799A-&gt;G; J:PF4591:21281892C-&gt;A; J:PF4593:21350830G-&gt;A; J:PF4594:21495992C-&gt;A; J:PF4595:21858778C-&gt;A; J:PF4596:21944571T-&gt;Chet; J:PF4598:22118776A-&gt;G; J:PF4602:22246347T-&gt;A; J:PF4619:23251880A-&gt;C; J:PF4622:23538307C-&gt;G; J:S19861:17534388T-&gt;A; J:YSC0000228:22172960G-&gt;T; J:Z7818:13481356G-&gt;Chet; J:Z7829:22465433G-&gt;C; J:Z16989:28470602A-&gt;C</t>
  </si>
  <si>
    <t>SATP.SG</t>
  </si>
  <si>
    <t>Satsurblia</t>
  </si>
  <si>
    <t>11430-11180 calBCE (11415±50 BP, OxA-34632)</t>
  </si>
  <si>
    <t>J1</t>
  </si>
  <si>
    <t>J1:L255:14937880A-&gt;C; J1:L321:7171834G-&gt;T; J:CTS852:7048870G-&gt;A; J:CTS1068:7180976G-&gt;A; J:CTS1250:7296343G-&gt;T; J:CTS3872:15237163G-&gt;A; J:CTS3936:15277466G-&gt;A; J:CTS4937:15913787A-&gt;C; J:CTS5280:16180103A-&gt;G; J:CTS5545.1:16352755C-&gt;T; J:CTS5934:16562707C-&gt;T; J:CTS6958:17210893G-&gt;A; J:CTS7028:17246058T-&gt;C; J:CTS7738:17637446T-&gt;C; J:CTS7832:17693210A-&gt;G; J:CTS8938:18567169T-&gt;G; J:CTS8974:18588650A-&gt;G; J:CTS10446:19460042G-&gt;C; J:CTS11211:23015968C-&gt;A; J:CTS11291:23058442G-&gt;T; J:CTS11765:23255729A-&gt;T; J:CTS11787:23273016G-&gt;A; J:CTS12047:23443976A-&gt;G; J:CTS12887:28738577A-&gt;G; J:F1168:8393849G-&gt;A; J:F1381:8687145G-&gt;T; J:F1744:14264859G-&gt;A; J:F1973:15581303G-&gt;A; J:F2114:16262942G-&gt;A; J:F2116:16268345C-&gt;G; J:F2174:16475682C-&gt;T; J:F2707:18084124T-&gt;A; J:F3074:19508788G-&gt;A; J:F3119:21097847C-&gt;T; J:F3176:21329083T-&gt;C; J:F3347:22708656C-&gt;T; J:F3358:22785217G-&gt;A; J:F4072:7292720T-&gt;C; J:FGC1599:21923739A-&gt;T; J:FGC3271:10038717G-&gt;A; J:L134:14850935C-&gt;G; J:L778:23088142T-&gt;C; J:PF4506:7126936G-&gt;T; J:PF4515:8308114G-&gt;A; J:PF4519:8669451C-&gt;G; J:PF4524:10009851G-&gt;A; J:PF4529:13431601G-&gt;T; J:PF4535:14084606G-&gt;T; J:PF4572:17996247A-&gt;G; J:PF4575:18410799A-&gt;G; J:PF4595:21858778C-&gt;A; J:PF4596:21944571T-&gt;C; J:S19861:17534388T-&gt;A; J:Z7817:13423829C-&gt;T; J:Z7829:22465433G-&gt;C</t>
  </si>
  <si>
    <t>RISE00.SG</t>
  </si>
  <si>
    <t>grave</t>
  </si>
  <si>
    <t>2575-2349 calBCE (3969±32, UBA-29064)</t>
  </si>
  <si>
    <t>Corded_Ware_Estonia.SG</t>
  </si>
  <si>
    <t>Sope</t>
  </si>
  <si>
    <t>Estonia</t>
  </si>
  <si>
    <t>H5a1</t>
  </si>
  <si>
    <t>I0049</t>
  </si>
  <si>
    <t>ESP22</t>
  </si>
  <si>
    <t>2464-2210 calBCE (3867±35 BP, MAMS-21489)</t>
  </si>
  <si>
    <t>Corded_Ware_Germany</t>
  </si>
  <si>
    <t>X2b4</t>
  </si>
  <si>
    <t>plus,plus</t>
  </si>
  <si>
    <t>I0103</t>
  </si>
  <si>
    <t>ESP16</t>
  </si>
  <si>
    <t>2578-2468 calBCE (4000±31 BP, MAMS-21488)</t>
  </si>
  <si>
    <t>W6a</t>
  </si>
  <si>
    <t>I0104</t>
  </si>
  <si>
    <t>ESP11</t>
  </si>
  <si>
    <t>2559-2296 calBCE (3927±37 BP, MAMS-21487)</t>
  </si>
  <si>
    <t>U4b1a1a1</t>
  </si>
  <si>
    <t>R1a1a1:M417:8533735G-&gt;A; R1a1a1:Page7:14498990C-&gt;T; R1a1a:L168:16202177A-&gt;G; R1a1a:M198:15030752C-&gt;T; R1a1a:M512:16315153C-&gt;T; R1a1a:M514:19375294C-&gt;T; R1a1a:M515:14054623T-&gt;A; R1a1:L122:16520444T-&gt;A; R1a1:M459:6906074A-&gt;G; R1a1:Page65.2:2657176C-&gt;T; R1a:L62:17891241A-&gt;G; R1a:L63:18162834T-&gt;C; R1a:L145:14138745C-&gt;A; R1a:L146:23473201T-&gt;A; R1:CTS997:7132713G-&gt;A; R1:CTS1913:14120054A-&gt;T; R1:CTS2565:14366723C-&gt;T; R1:CTS2680:14424045C-&gt;T; R1:CTS3321:14829196C-&gt;T; R1:CTS5611:16394489T-&gt;G; R1:CTS8116:17839981G-&gt;A; R1:F93:7671535C-&gt;T; R1:L875:16742224A-&gt;G; R1:M173:15026424A-&gt;C; R1:M306:22750583C-&gt;A; R1:P231:9989615A-&gt;G; R1:P233:21166358T-&gt;G; R1:P234:21117888T-&gt;C; R1:P236:17782178C-&gt;G; R1:P238:7771131G-&gt;A; R1:P242:7647357G-&gt;A; R1:P245:8633545T-&gt;C; R1:P286:17716251C-&gt;T; R1:P294:7570822G-&gt;C; R:CTS2426:14300457G-&gt;A; R:CTS5815:16491135C-&gt;T; R:CTS6417:16882568T-&gt;C; R:CTS7876:17722802G-&gt;A; R:CTS7880:17723850C-&gt;T; R:CTS8311:17930099C-&gt;A; R:F33:6701239G-&gt;A; R:F63:7177189G-&gt;A; R:F82:7548900G-&gt;A; R:F295:15594523A-&gt;G; R:F356:16629782T-&gt;C; R:F459:18017528G-&gt;T; R:F652:23631629C-&gt;A; R:FGC1168:15667208G-&gt;C; R:L1225:22733758C-&gt;G; R:L1347:22818334C-&gt;T; R:M207:15581983A-&gt;G; R:M651:9889199G-&gt;A; R:M734:18066156C-&gt;T; R:M760:21219443A-&gt;G; R:M764:21263029G-&gt;A; R:M799:23134896C-&gt;T; R:P224:17285993C-&gt;T; R:P227:21409706G-&gt;C; R:P285:19267344C-&gt;A</t>
  </si>
  <si>
    <t>plus,plus,plus</t>
  </si>
  <si>
    <t>I0106</t>
  </si>
  <si>
    <t>ESP26</t>
  </si>
  <si>
    <t>2464-2210 calBCE (3867±32 BP, MAMS-21490)</t>
  </si>
  <si>
    <t>T2a1b1</t>
  </si>
  <si>
    <t>I1532</t>
  </si>
  <si>
    <t>ESP8</t>
  </si>
  <si>
    <t>J1c2e</t>
  </si>
  <si>
    <t>R1a1a</t>
  </si>
  <si>
    <t>R1a1a:L168:16202177A-&gt;G; R1a1a:M512:16315153C-&gt;T; R1a1:L122:16520444T-&gt;A; R1a:L63:18162834T-&gt;C; R1:CTS997:7132713G-&gt;A; R1:L875:16742224A-&gt;G; R1:M306:22750583C-&gt;A; R1:P231:9989615A-&gt;G; R:CTS3622:15078469C-&gt;G; R:CTS8311:17930099C-&gt;A; R:F63:7177189G-&gt;A; R:F459:18017528G-&gt;T; R:FGC1168:15667208G-&gt;C; R:L1347:22818334C-&gt;T; R:M734:18066156C-&gt;T; R:M760:21219443A-&gt;G</t>
  </si>
  <si>
    <t>I1534</t>
  </si>
  <si>
    <t>ESP14</t>
  </si>
  <si>
    <t>K1a1b2a</t>
  </si>
  <si>
    <t>R:L1347:22818334C-&gt;T; R:M734:18066156C-&gt;T</t>
  </si>
  <si>
    <t>I1536</t>
  </si>
  <si>
    <t>ESP17</t>
  </si>
  <si>
    <t>U5a1g</t>
  </si>
  <si>
    <t>R1a</t>
  </si>
  <si>
    <t>R1a:L62:17891241A-&gt;G; R:P227:21409706G-&gt;C</t>
  </si>
  <si>
    <t>I1538</t>
  </si>
  <si>
    <t>ESP20</t>
  </si>
  <si>
    <t>R1a:L62:17891241A-&gt;G; R1:CTS5611:16394489T-&gt;G; R1:L875:16742224A-&gt;G; R:M760:21219443A-&gt;G</t>
  </si>
  <si>
    <t>I1539</t>
  </si>
  <si>
    <t>ESP25</t>
  </si>
  <si>
    <t>J1c1b1a</t>
  </si>
  <si>
    <t>I1540</t>
  </si>
  <si>
    <t>ESP28</t>
  </si>
  <si>
    <t>R1a1</t>
  </si>
  <si>
    <t>R1a:L62:17891241A-&gt;G; R1:L875:16742224A-&gt;G; R:CTS2913:14561760A-&gt;G; R:CTS8311:17930099C-&gt;A; R:CTS10663:22687547A-&gt;T; R:P224:17285993C-&gt;T</t>
  </si>
  <si>
    <t>I1542</t>
  </si>
  <si>
    <t>ESP33</t>
  </si>
  <si>
    <t>R:CTS5815:16491135C-&gt;T; R:F63:7177189G-&gt;A</t>
  </si>
  <si>
    <t>I1544</t>
  </si>
  <si>
    <t>ESP36</t>
  </si>
  <si>
    <t>K2b2</t>
  </si>
  <si>
    <t>R1a:L63:18162834T-&gt;C; R1a:L146:23473201T-&gt;A; R1:L875:16742224A-&gt;G; R:CTS7880:17723850C-&gt;T; R:F33:6701239G-&gt;A; R:F356:16629782T-&gt;C</t>
  </si>
  <si>
    <t>RISE446.SG</t>
  </si>
  <si>
    <t>burial 13 male</t>
  </si>
  <si>
    <t>2829-2465 calBCE (4015±38 BP, UBA-27950)</t>
  </si>
  <si>
    <t>Corded_Ware_Germany.SG</t>
  </si>
  <si>
    <t>Bergrheinfeld</t>
  </si>
  <si>
    <t>U5b1c2</t>
  </si>
  <si>
    <t>R1a1a1:M417:8533735G-&gt;A; R1a:L145:14138745C-&gt;A; R1:CTS2565:14366723C-&gt;T; R1:CTS5611:16394489T-&gt;G; R:CTS11647:23202551C-&gt;G; R:F63:7177189G-&gt;A; R:F370:16856357T-&gt;C; R:F765:24360964G-&gt;A; R:M207:15581983A-&gt;G</t>
  </si>
  <si>
    <t>RISE434.SG</t>
  </si>
  <si>
    <t>2880-2630 calBCE (4161±34 BP, UBA-27946)</t>
  </si>
  <si>
    <t>Tiefbrunn</t>
  </si>
  <si>
    <t>U4</t>
  </si>
  <si>
    <t>R1</t>
  </si>
  <si>
    <t>R1:CTS5611:16394489T-&gt;G; R:M651:9889199G-&gt;A; R:M718:17334694G-&gt;T</t>
  </si>
  <si>
    <t>RISE435.SG</t>
  </si>
  <si>
    <t>2863-2498 calBCE (4094±33 BP, UBA-27947)</t>
  </si>
  <si>
    <t>J1b1a1</t>
  </si>
  <si>
    <t>RISE436.SG</t>
  </si>
  <si>
    <t>2868-2580 calBCE (4124±31 BP, UBA-27948)</t>
  </si>
  <si>
    <t>R1b1</t>
  </si>
  <si>
    <t>R1b1:L1349:22722580T-&gt;C; R:CTS7880:17723850C-&gt;T</t>
  </si>
  <si>
    <t>RISE431.SG</t>
  </si>
  <si>
    <t>Barrow 4, skeleton 2</t>
  </si>
  <si>
    <t>2286-2048 calBCE (3762±27 BP, OxA-27967)</t>
  </si>
  <si>
    <t>Corded_Ware_Proto_Unetice_Poland.SG</t>
  </si>
  <si>
    <t>Leki Male</t>
  </si>
  <si>
    <t>Poland</t>
  </si>
  <si>
    <t>R1b1a:L754:22889018G-&gt;A; R1:CTS997:7132713G-&gt;A; R1:CTS3123:14674176A-&gt;C; R:CTS7876:17722802G-&gt;A; R:L1225:22733758C-&gt;G</t>
  </si>
  <si>
    <t>I0124</t>
  </si>
  <si>
    <t>SVP44</t>
  </si>
  <si>
    <t>5657-5541 calBCE (6680±30 BP, Beta-392490)</t>
  </si>
  <si>
    <t>Samara_HG</t>
  </si>
  <si>
    <t>EHG</t>
  </si>
  <si>
    <t>Lebyanzhinka, Sok River, Samara</t>
  </si>
  <si>
    <t>Site IV</t>
  </si>
  <si>
    <t>U5a1d</t>
  </si>
  <si>
    <t>R1b1a1a</t>
  </si>
  <si>
    <t>R1b1a1a:CTS3876:15239181G-&gt;C; R1b1a1a:CTS5082:16005138A-&gt;C; R1b1a1a:CTS7904:17732408T-&gt;C; R1b1a1a:L502:19020340G-&gt;C; R1b1a:CTS4244:15510064T-&gt;G; R1b1a:CTS8612:18109555C-&gt;A; R1b1a:FGC36:13822833G-&gt;T; R1b1a:L1068:21528257T-&gt;C; R1b1a:PF6271:23984056G-&gt;A; R1b1:L278:18914441C-&gt;T; R1b1:L1349:22722580T-&gt;C; R1b1:PF6248:8110520T-&gt;A; R1b1:PF6272:23992762C-&gt;A; R1b:M343:2887824C-&gt;A; R1:CTS3321:14829196C-&gt;T; R1:M173:15026424A-&gt;C; R1:P236:17782178C-&gt;G; R1:P242:7647357G-&gt;A; R1:P294:7570822G-&gt;C; R:CTS5815:16491135C-&gt;T; R:CTS6417:16882568T-&gt;C; R:CTS7876:17722802G-&gt;A; R:FGC1168:15667208G-&gt;C; R:L1347:22818334C-&gt;T; R:M207:15581983A-&gt;G; R:P227:21409706G-&gt;C</t>
  </si>
  <si>
    <t>I0061</t>
  </si>
  <si>
    <t>UzOO74</t>
  </si>
  <si>
    <t>Karelia_HG</t>
  </si>
  <si>
    <t>Yuzhnyy Oleni Ostrov, Karelia</t>
  </si>
  <si>
    <t>C1</t>
  </si>
  <si>
    <t>R1a1:M459:6906074A-&gt;G; R1a1:Page65.2:2657176C-&gt;T; R1a:L62:17891241A-&gt;G; R1a:L63:18162834T-&gt;C; R1a:L145:14138745C-&gt;A; R1a:L146:23473201T-&gt;A; R1:CTS997:7132713G-&gt;A; R1:CTS1913:14120054A-&gt;T; R1:CTS2565:14366723C-&gt;T; R1:CTS2908:14556851C-&gt;T; R1:CTS3123:14674176A-&gt;C; R1:CTS3321:14829196C-&gt;T; R1:CTS5611:16394489T-&gt;G; R1:CTS8116:17839981G-&gt;A; R1:L875:16742224A-&gt;G; R1:M306:22750583C-&gt;A; R1:P225:15590342G-&gt;T; R1:P231:9989615A-&gt;G; R1:P234:21117888T-&gt;C; R1:P236:17782178C-&gt;G; R1:P238:7771131G-&gt;A; R1:P245:8633545T-&gt;C; R1:P286:17716251C-&gt;T; R1:P294:7570822G-&gt;C; R:CTS207:2810583A-&gt;G; R:CTS2426:14300457G-&gt;A; R:CTS3622:15078469C-&gt;G; R:CTS5815:16491135C-&gt;T; R:CTS6417:16882568T-&gt;C; R:CTS7876:17722802G-&gt;A; R:CTS8311:17930099C-&gt;A; R:F33:6701239G-&gt;A; R:F63:7177189G-&gt;A; R:F82:7548900G-&gt;A; R:F154:8558505T-&gt;C; R:F295:15594523A-&gt;G; R:F356:16629782T-&gt;C; R:F370:16856357T-&gt;C; R:F459:18017528G-&gt;T; R:F652:23631629C-&gt;A; R:F765:24360964G-&gt;A; R:FGC1168:15667208G-&gt;C; R:L1225:22733758C-&gt;G; R:L1347:22818334C-&gt;T; R:M613:7133986G-&gt;C; R:M651:9889199G-&gt;A; R:M734:18066156C-&gt;T; R:M760:21219443A-&gt;G; R:P224:17285993C-&gt;T; R:P227:21409706G-&gt;C; R:P229:8050994G-&gt;C; R:P232:23035132G-&gt;A; R:P280:21843090C-&gt;G; R:P285:19267344C-&gt;A</t>
  </si>
  <si>
    <t>I0211</t>
  </si>
  <si>
    <t>UzOO40</t>
  </si>
  <si>
    <t>J</t>
  </si>
  <si>
    <t>J:CTS5934:16562707C-&gt;T; J:CTS7028:17246058T-&gt;C; J:CTS11291:23058442G-&gt;T; J:F2114:16262942G-&gt;A; J:FGC1599:21923739A-&gt;T; J:PF4521:9815201T-&gt;C; J:YSC0000228:22172960G-&gt;T</t>
  </si>
  <si>
    <t>ElMiron_d</t>
  </si>
  <si>
    <t>ElMiron</t>
  </si>
  <si>
    <t>bone (phalanx)</t>
  </si>
  <si>
    <t>16880-16660 calBCE (15460±40 BP, MAMS-14585)</t>
  </si>
  <si>
    <t>El Miron</t>
  </si>
  <si>
    <t>Spain</t>
  </si>
  <si>
    <t>U5b</t>
  </si>
  <si>
    <t>RISE471.SG</t>
  </si>
  <si>
    <t>burial 1</t>
  </si>
  <si>
    <t>1691-1519 calBCE (3330±29, OxA-32104)</t>
  </si>
  <si>
    <t>Germany_Bronze_Age.SG</t>
  </si>
  <si>
    <t>Untermeitingen</t>
  </si>
  <si>
    <t>J1c1b</t>
  </si>
  <si>
    <t>R1b1a1a2a1a:P310:18907236A-&gt;C; R1b1a1a2:L150.1:10008791C-&gt;T; R1b1a1a:CTS5577:16376495A-&gt;C; R1b1a1a:CTS9018:18617596C-&gt;T; R1b1a1a:PF6418:6766034C-&gt;T; R1b1a:CTS4764:15803415G-&gt;A; R1:P294:7570822G-&gt;C; R:P227:21409706G-&gt;C</t>
  </si>
  <si>
    <t>ILK001</t>
  </si>
  <si>
    <t>Globular_Amphora_Ukraine</t>
  </si>
  <si>
    <t>Globular_Amphora</t>
  </si>
  <si>
    <t>Ukraine</t>
  </si>
  <si>
    <t>J1c3</t>
  </si>
  <si>
    <t>I2a2a1b:CTS10057:19232160C-&gt;T; I2a2a1b:CTS10100:19255890G-&gt;A; I2a2a1:CTS9183:18732197A-&gt;Ghet; I2a2a:L36:17570599C-&gt;T; I2a2a:L59:7113556C-&gt;T; I2a2a:P221:8353707C-&gt;A; I2a2a:P222:18888200C-&gt;G; I2a2a:P223:16699334C-&gt;G; I2a2:L35:22725379C-&gt;A; I2a2:L37:17516123T-&gt;C; I2a2:L181:19077754G-&gt;T; I2a2:L368:6931594C-&gt;T; I2a2:P216:13992338C-&gt;G; I2a2:P217:7628484C-&gt;T; I2a2:P218:17493630T-&gt;G; I2a:L460:7879415A-&gt;C; I2:L68:18700150C-&gt;T; I2:PF3664:8567995G-&gt;A; I:CTS674:6943522C-&gt;T; I:CTS1301:7321418C-&gt;T; I:CTS1800:14073053G-&gt;A; I:CTS2193:14214481G-&gt;T; I:CTS2387:14286853T-&gt;C; I:CTS2514:14337364T-&gt;C; I:CTS2536:14352669G-&gt;A; I:CTS4088:15389836T-&gt;C; I:CTS4209:15479899T-&gt;A; I:CTS4848:15862842C-&gt;T; I:CTS5946:16567253A-&gt;G; I:CTS6265:16780748C-&gt;G; I:CTS7469:17497181C-&gt;A; I:CTS7502:17511797A-&gt;G; I:CTS7540:17525137A-&gt;G; I:CTS7593:17548890G-&gt;A; I:CTS7831:17692855T-&gt;A; I:CTS8333:17940414G-&gt;A; I:CTS8345:17949402C-&gt;G; I:CTS8545:18078759T-&gt;A; I:CTS8876:18257568G-&gt;A; I:CTS8963:18582617C-&gt;T; I:CTS9264:18786174G-&gt;A; I:CTS9618:18992894T-&gt;C; I:CTS9860:19104986G-&gt;A; I:CTS10941:22845794A-&gt;G; I:CTS11540:23156725C-&gt;T; I:CTS11979:23401471C-&gt;T; I:FGC2412:21689728A-&gt;G; I:FGC2413:8262092C-&gt;T; I:FGC2415:13835003T-&gt;C; I:FGC2416:7642823G-&gt;T; I:FI2:8382265C-&gt;G; I:FI3:8485677C-&gt;A; I:FI4:8873160G-&gt;T; I:L41:19048602G-&gt;A; I:L503:21359407C-&gt;G; I:L578:8267857G-&gt;A; I:L751:18394743A-&gt;G; I:L758:8536868C-&gt;G; I:L772:15615533C-&gt;A; I:L846:7856500C-&gt;T; I:L847:23154034C-&gt;T; I:L1197:14974451C-&gt;T; I:PF3627.2:6662712C-&gt;T; I:PF3640:7681156T-&gt;A; I:PF3641:7688470T-&gt;Chet; I:PF3660:8466652G-&gt;A; I:PF3665:8643763A-&gt;G; I:PF3794:21067903C-&gt;T; I:PF3800:21402723A-&gt;G; I:PF3803:21452125A-&gt;G; I:PF3814:21839183A-&gt;G; I:PF3815:21841289G-&gt;T; I:PF3817:21939618G-&gt;A; I:PF3836:22525421T-&gt;G; I:YSC0000272:22115103G-&gt;A; I:Z16985:13804066G-&gt;C</t>
  </si>
  <si>
    <t>minus,half</t>
  </si>
  <si>
    <t>ILK002</t>
  </si>
  <si>
    <t>I2a2a1b2</t>
  </si>
  <si>
    <t>I2a2a1b2:Z161:2696497C-&gt;G; I2a2a1b:CTS10057:19232160C-&gt;T; I2a2a1:CTS9183:18732197A-&gt;G; I2a2a:L34:7716262A-&gt;C; I2a2a:P220:24475669G-&gt;T; I2a2a:P221:8353707C-&gt;A; I2a2a:P222:18888200C-&gt;G; I2a2:L35:22725379C-&gt;A; I2a2:L37:17516123T-&gt;C; I2a2:L181:19077754G-&gt;T; I2a2:L368:6931594C-&gt;T; I2a2:P216:13992338C-&gt;G; I2a2:P217:7628484C-&gt;T; I2a2:P218:17493630T-&gt;G; I2a:L460:7879415A-&gt;C; I2:L68:18700150C-&gt;T; I2:PF3664:8567995G-&gt;A; I:CTS88:2723755G-&gt;A; I:CTS646:6926038T-&gt;A; I:CTS674:6943522C-&gt;T; I:CTS1800:14073053G-&gt;A; I:CTS2193:14214481G-&gt;T; I:CTS2387:14286853T-&gt;C; I:CTS2514:14337364T-&gt;C; I:CTS4088:15389836T-&gt;C; I:CTS4209:15479899T-&gt;A; I:CTS4848:15862842C-&gt;T; I:CTS5650:16415916A-&gt;G; I:CTS5946:16567253A-&gt;G; I:CTS6231:16751000C-&gt;T; I:CTS6265:16780748C-&gt;G; I:CTS6497:16939794A-&gt;T; I:CTS7469:17497181C-&gt;A; I:CTS7502:17511797A-&gt;G; I:CTS7540:17525137A-&gt;G; I:CTS7593:17548890G-&gt;A; I:CTS7831:17692855T-&gt;A; I:CTS8420:18018313C-&gt;A; I:CTS8742:18172947A-&gt;G; I:CTS8876:18257568G-&gt;A; I:CTS8963:18582617C-&gt;T; I:CTS9264:18786174G-&gt;A; I:CTS9618:18992894T-&gt;C; I:CTS9860:19104986G-&gt;A; I:CTS10058:19233673A-&gt;G; I:CTS10941:22845794A-&gt;G; I:CTS11540:23156725C-&gt;T; I:FGC2412:21689728A-&gt;G; I:FGC2413:8262092C-&gt;T; I:FGC2415:13835003T-&gt;C; I:FGC2416:7642823G-&gt;T; I:FI2:8382265C-&gt;G; I:FI3:8485677C-&gt;A; I:FI4:8873160G-&gt;T; I:L41:19048602G-&gt;A; I:L503:21359407C-&gt;G; I:L578:8267857G-&gt;A; I:L755:8465165C-&gt;T; I:L758:8536868C-&gt;G; I:L846:7856500C-&gt;T; I:L847:23154034C-&gt;T; I:L1197:14974451C-&gt;T; I:M258:15023364T-&gt;C; I:P38:14484379A-&gt;C; I:P212:3545070T-&gt;A; I:PF3627.2:6662712C-&gt;T; I:PF3640:7681156T-&gt;A; I:PF3641:7688470T-&gt;C; I:PF3660:8466652G-&gt;A; I:PF3661:8484606C-&gt;A; I:PF3742:16354708G-&gt;A; I:PF3794:21067903C-&gt;T; I:PF3803:21452125A-&gt;G; I:PF3809:21556106G-&gt;A; I:PF3814:21839183A-&gt;G; I:PF3817:21939618G-&gt;A; I:PF3836:22525421T-&gt;G; I:PF3837:22573702G-&gt;A; I:Z16985:13804066G-&gt;C</t>
  </si>
  <si>
    <t>ILK003</t>
  </si>
  <si>
    <t>I2403</t>
  </si>
  <si>
    <t>2870-2575 calBCE (4120±30 BP, Beta-430712)</t>
  </si>
  <si>
    <t>Kierzkowo</t>
  </si>
  <si>
    <t>U5b2b1</t>
  </si>
  <si>
    <t>I2a2:L181:19077754G-&gt;T; I2a2:P218:17493630T-&gt;G; I:CTS6265:16780748C-&gt;G; I:FI3:8485677C-&gt;A; I:L503:21359407C-&gt;G; I:L578:8267857G-&gt;A;</t>
  </si>
  <si>
    <t>I2405</t>
  </si>
  <si>
    <t>8.2a</t>
  </si>
  <si>
    <t>3335-3020 calBCE (4460±30 BP, Beta-430713)</t>
  </si>
  <si>
    <t>W5</t>
  </si>
  <si>
    <t>I2a2:P218:17493630T-&gt;G; I:CTS10941:22845794A-&gt;G;</t>
  </si>
  <si>
    <t>I2433</t>
  </si>
  <si>
    <t>3100-2900 BCE (mother to directly dated I2407: 3095-2915 calBCE (4390±30 BP, Beta-430714)</t>
  </si>
  <si>
    <t>H28</t>
  </si>
  <si>
    <t>I2434</t>
  </si>
  <si>
    <t>bone (cranial)</t>
  </si>
  <si>
    <t>3400-2800 BCE</t>
  </si>
  <si>
    <t>U5b1d1</t>
  </si>
  <si>
    <t>I2440</t>
  </si>
  <si>
    <t>3100-2900 BCE (father to directly dated I2407: 3095-2915 calBCE (4390±30 BP, Beta-430714)</t>
  </si>
  <si>
    <t>H1b</t>
  </si>
  <si>
    <t>I2</t>
  </si>
  <si>
    <t>I2:L68:18700150C-&gt;T; I:CTS7469:17497181C-&gt;A; I:FGC2412:21689728A-&gt;G; I:FGC2413:8262092C-&gt;T; I:FI2:8382265C-&gt;G; I:FI4:8873160G-&gt;T; I:L578:8267857G-&gt;A; I:PF3640:7681156T-&gt;A; I:PF3641:7688470T-&gt;C;</t>
  </si>
  <si>
    <t>I2441</t>
  </si>
  <si>
    <t>K1b1a1</t>
  </si>
  <si>
    <t>I2a2a1b:CTS10057:19232160C-&gt;T; I2a2a1:CTS9183:18732197A-&gt;G; I2a2:L35:22725379C-&gt;A; I2a2:L181:19077754G-&gt;T; I2a2:P217:7628484C-&gt;T; I2:PF3664:8567995G-&gt;A; I:CTS1800:14073053G-&gt;A; I:CTS2536:14352669G-&gt;A; I:CTS5650:16415916A-&gt;G; I:CTS6265:16780748C-&gt;G; I:CTS7593:17548890G-&gt;A; I:CTS7831:17692855T-&gt;A; I:CTS9618:18992894T-&gt;C; I:CTS10058:19233673A-&gt;G; I:FGC2412:21689728A-&gt;G; I:FGC2415:13835003T-&gt;C; I:FGC2416:7642823G-&gt;T; I:FI4:8873160G-&gt;T; I:L578:8267857G-&gt;A; I:L758:8536868C-&gt;G; I:PF3641:7688470T-&gt;C; I:PF3665:8643763A-&gt;G; I:PF3794:21067903C-&gt;T; I:PF3815:21841289G-&gt;T; I:PF3836:22525421T-&gt;G; I:Z16985:13804066G-&gt;C;</t>
  </si>
  <si>
    <t>GoyetQ116-1_published</t>
  </si>
  <si>
    <t>GoyetQ116-1</t>
  </si>
  <si>
    <t>33210-32480 calBCE (30880+170-160 BP, GrA-46175)</t>
  </si>
  <si>
    <t>Goyet</t>
  </si>
  <si>
    <t>Belgium</t>
  </si>
  <si>
    <t>C1a2:Y10458:14400573C-&gt;A; C1a2:Y11417:16912050A-&gt;G; C1a2:Y11594:21183344G-&gt;A; C1a2:Z28838:13670713A-&gt;T; C1a2:Z28868:15990441C-&gt;T; C1a:CTS11043:22914979G-&gt;T; C1:CTS6773:17100606C-&gt;T; C1:F3393:23023974C-&gt;A; C:CTS182:2790145C-&gt;G; C:CTS2599:14382516C-&gt;T; C:CTS3223:14755880C-&gt;T; C:CTS3910:15257003C-&gt;G; C:CTS4676:15762839A-&gt;G; C:CTS5958:16574499A-&gt;C; C:CTS6266:16780809G-&gt;A; C:CTS6492:16932181C-&gt;T; C:CTS7301:17412198T-&gt;C; C:CTS7752:17648352C-&gt;A; C:CTS8769:18186596C-&gt;T; C:CTS9679:19022181A-&gt;C; C:CTS10534:19525421C-&gt;T; C:CTS10720:22726491C-&gt;T; C:CTS11544:23158264C-&gt;G; C:CTS11820:23294948T-&gt;C; C:F1029:7629098T-&gt;C; C:F1044:7671399A-&gt;G; C:F1118:8145871A-&gt;G; C:F1241:8482631G-&gt;C; C:F1288:8537273G-&gt;A; C:F1367:8640245C-&gt;G; C:F1727:14206892C-&gt;T; C:F1804:14603298C-&gt;T; C:F1911:15097043C-&gt;T; C:F2253:16757900C-&gt;T; C:F2434:17270957A-&gt;C; C:F2449:17341195G-&gt;T; C:F2606:17820514C-&gt;T; C:F2869:18843140C-&gt;T; C:F2888:18890063C-&gt;T; C:F2909:18964479C-&gt;T; C:F2969:19182853C-&gt;G; C:F3043:19411754G-&gt;A; C:F3319:22575539A-&gt;G; C:F3462:23553006C-&gt;T; C:F3537:23769373A-&gt;G; C:F3712:17957903T-&gt;C; C:F3719:22937380C-&gt;A; C:M130:2734854C-&gt;T; C:Y1767:21186558A-&gt;G; C:Y2798:13865051G-&gt;T; C:Y2799:21875538T-&gt;C; C:Y6691:15896404A-&gt;G; C:Z3958:7869808C-&gt;T; C:Z3977:8673832C-&gt;T; C:Z3983:8856026G-&gt;A; C:Z3986:9076205C-&gt;T; C:Z4004:13228027G-&gt;T; C:Z4014:13656195T-&gt;A; C:Z4071:21553510A-&gt;G; C:Z4073:21566042C-&gt;T; C:Z4082:21797986T-&gt;A; C:Z4083:21809035G-&gt;A; C:Z4091:21974190T-&gt;C; C:Z4093:21994261G-&gt;A; C:Z4099:22168468A-&gt;G; C:Z7177:8668533C-&gt;T</t>
  </si>
  <si>
    <t>Klei10.SG</t>
  </si>
  <si>
    <t>Klei10</t>
  </si>
  <si>
    <t>HofmanovaPNAS2016</t>
  </si>
  <si>
    <t>4230-3995 calBCE  (5559±22 BP, MAMS-23038)</t>
  </si>
  <si>
    <t>Kletios</t>
  </si>
  <si>
    <t>Greece</t>
  </si>
  <si>
    <t>G2a2a1a2:L91:21645555G-&gt;C; G2a2a1a2:PF3233:8895958T-&gt;C; G2a2a1a2:Z6177:6917775A-&gt;G; G2a2a1:FGC2268:22120867G-&gt;A; G2a2a1:PF3148:7816492G-&gt;A; G2a2a1:PF3163:15842960C-&gt;A; G2a2a1:PF3170:18090604G-&gt;A; G2a2a1:PF3171:18114133G-&gt;A; G2a2a1:S11769:8648696C-&gt;T; G2a2a1:S15710:14254785T-&gt;G; G2a2a1:Z6314:13645411G-&gt;A; G2a2a:FGC2273:23552204A-&gt;G; G2a2a:FGC7741:4113159C-&gt;T; G2a2a:PF3147:7738069G-&gt;A; G2a2a:PF3149:7943188A-&gt;G; G2a2a:PF3150:8476569T-&gt;C; G2a2a:PF3151:9785736A-&gt;G; G2a2a:PF3166:16735582T-&gt;G; G2a2a:PF3167:16791005G-&gt;C; G2a2a:PF3172:18129746A-&gt;C; G2a2a:PF3176:21185138G-&gt;C; G2a2a:PF3179:21394350C-&gt;G; G2a2a:PF3180:21600446A-&gt;T; G2a2a:PF3181:21808944C-&gt;A; G2a2a:PF3184:22576860C-&gt;T; G2a2a:PF3186:23291704T-&gt;C; G2a2a:PF6827:2830780A-&gt;G; G2a2a:Z6278:14114980G-&gt;A; G2a2a:Z6280:14826210A-&gt;G; G2a:CTS211:2812741C-&gt;T; G2a:CTS1879:14108344G-&gt;A; G2a:CTS5416:16262350C-&gt;T; G2a:CTS6026:16620480C-&gt;T; G2a:CTS6314:16816772G-&gt;A; G2a:CTS6753:17090976C-&gt;T; G2a:CTS9318:18819146T-&gt;A; G2a:CTS11463:23122426G-&gt;A; G2a:CTS11627:23198546G-&gt;A; G2a:F1975:15588776A-&gt;C; G2a:F1980:15660640C-&gt;T; G2a:F2301:16861108G-&gt;A; G2a:F3088:20813445G-&gt;A; G2a:F3734:23475051T-&gt;C; G2a:L31:14028148C-&gt;A; G2a:L149.1:8426380T-&gt;G; G2a:M3393:21493984G-&gt;T; G2a:M3401:21760742C-&gt;T; G2a:M3408:22109159G-&gt;C; G2a:P15:23244026C-&gt;T; G2a:PF3079:22211250A-&gt;G; G2a:PF3141:23973594T-&gt;G; G2a:Z3240:10060449A-&gt;G; G2:CTS1868:14103263G-&gt;A; G2:CTS1900:14116322T-&gt;A; G2:CTS4136:15421357G-&gt;Ahet; G2:CTS4242:15507383T-&gt;C; G2:CTS4264:15528792T-&gt;C; G2:CTS4413:15635425T-&gt;C; G2:CTS4703:15776024C-&gt;T; G2:CTS5666:16424034C-&gt;T; G2:CTS6316:16817402C-&gt;T; G2:CTS6692:17061729G-&gt;A; G2:CTS7662:17597715C-&gt;T; G2:CTS9885:19119067C-&gt;T; G2:CTS11016:22899857A-&gt;G; G2:CTS11196:23005701T-&gt;A; G2:F1189:8427005A-&gt;G; G2:F1239:8482393C-&gt;T; G2:F1393:8719593G-&gt;A; G2:F1647:9907842G-&gt;T; G2:F2319:16903051A-&gt;T; G2:F3070:19493301A-&gt;G; G2:F3198:21401188G-&gt;T; G2:F3536:23768744C-&gt;T; G2:L156:17174741A-&gt;T; G2:M3446:6685638A-&gt;C; G2:M3488:8687693T-&gt;A; G2:M3579:21147058A-&gt;G; G2:M3581:21272579G-&gt;A; G2:P287:22072097G-&gt;T; G2:PF2830:5949198C-&gt;G; G2:PF2903:9886927G-&gt;T; G2:PF2909:13205148A-&gt;G; G2:PF3119:23739606G-&gt;T; G2:Y380:28799209T-&gt;Chet; G:CTS34:2681740G-&gt;A; G:CTS175:2785630A-&gt;T; G:CTS189:2795691G-&gt;A; G:CTS282:2871867A-&gt;G; G:CTS373:6716150T-&gt;C; G:CTS440:6752082A-&gt;G; G:CTS692:6955839A-&gt;G; G:CTS995:7132348G-&gt;C; G:CTS1010:7143549C-&gt;T; G:CTS1259:7298419C-&gt;A; G:CTS1437:7397510C-&gt;G; G:CTS1574:13971403T-&gt;G; G:CTS1750:14047798T-&gt;C; G:CTS1997:14149320C-&gt;Ghet; G:CTS2016.1:14155765G-&gt;A; G:CTS2120:14188094G-&gt;T; G:CTS2126:14190812C-&gt;T; G:CTS2136:14195292A-&gt;G; G:CTS2271:14243137C-&gt;T; G:CTS2506:14333087C-&gt;A; G:CTS2517:14338503C-&gt;T; G:CTS2624:14393739T-&gt;C; G:CTS4101:15397649A-&gt;G; G:CTS4479:15667235G-&gt;A; G:CTS4523:15693336G-&gt;A; G:CTS4613:15735595A-&gt;T; G:CTS4749:15797043A-&gt;G; G:CTS4761:15802681C-&gt;T; G:CTS4887:15888550C-&gt;T; G:CTS5317:16203361G-&gt;C; G:CTS5414:16261165C-&gt;T; G:CTS5498:16322695A-&gt;G; G:CTS5504:16325291T-&gt;C; G:CTS5658:16419934T-&gt;C; G:CTS5699:16439267G-&gt;A; G:CTS5757:16469840A-&gt;G; G:CTS5837:16499780T-&gt;A; G:CTS6073:16651032G-&gt;A; G:CTS6483:16929270C-&gt;T; G:CTS6807:17119047A-&gt;G; G:CTS6957:17210745C-&gt;T; G:CTS7092:17281783G-&gt;A; G:CTS7269:17393643T-&gt;C; G:CTS7674:17610571G-&gt;A; G:CTS7929:17747521C-&gt;G; G:CTS8023:17798903T-&gt;C; G:CTS8531:18070349G-&gt;C; G:CTS9011:18615020A-&gt;T; G:CTS9593:18979775T-&gt;A; G:CTS9641:19010380G-&gt;Ahet; G:CTS9707:19030998C-&gt;A; G:CTS10026:19215139A-&gt;T; G:CTS10280:19369881T-&gt;C; G:CTS10393:19434150G-&gt;T; G:CTS10721:22729194C-&gt;T; G:CTS10723:22730922C-&gt;G; G:CTS10824:22792705G-&gt;T; G:CTS10945:22848965A-&gt;G; G:CTS11228:23023554C-&gt;A; G:CTS11294:23059496G-&gt;A; G:CTS11529:23151673T-&gt;Chet; G:CTS11907:23343857C-&gt;G; G:CTS12040:23440799C-&gt;T; G:CTS12654:28658660G-&gt;T; G:CTS13035:28783924C-&gt;A; G:F1131:8240725C-&gt;T; G:F1383:8700380C-&gt;T; G:F2076:16185081A-&gt;G; G:F2906:18957208C-&gt;T; G:F3359:22834341C-&gt;T; G:L154:8614138T-&gt;G; G:L269:14958218T-&gt;C; G:L382:14469411C-&gt;A; G:L402:15204708T-&gt;G; G:L770:2863466A-&gt;T; G:L836:16896148G-&gt;A; G:L837:17853245A-&gt;G; G:L1258:19431434T-&gt;A; G:M201:15027529G-&gt;T; G:M3248:7565637G-&gt;A; G:M3257:7991847G-&gt;A; G:M3258:7992031T-&gt;C; G:M3264:8318375G-&gt;T; G:M3432:23578115C-&gt;G; G:M3463:7537241G-&gt;A; G:M3470:7830068T-&gt;C; G:M3471:7840218C-&gt;A; G:M3472:7899682T-&gt;C; G:M3477:8121059G-&gt;A; G:M3478:8219021A-&gt;G; G:M3479:8231862G-&gt;C; G:M3482:8454233G-&gt;A; G:M3485:8563874C-&gt;T; G:M3486:8600158A-&gt;T; G:M3487:8602816G-&gt;C; G:M3490:8742700A-&gt;G; G:M3514:14199646A-&gt;T; G:M3580:21162869C-&gt;G; G:M3583:21362016T-&gt;C; G:M3585:21412501G-&gt;A; G:M3587:21469197A-&gt;T; G:M3588:21495813T-&gt;C; G:M3593:21648433C-&gt;G; G:M3597:21865624G-&gt;A; G:M3598:21932686C-&gt;T; G:M3599:21939157G-&gt;A; G:M3600:21954611G-&gt;A; G:M3603:22163252G-&gt;T; G:M3604:22167631C-&gt;T; G:M3609:22651339C-&gt;T; G:M3628:23793740C-&gt;A; G:P257:14432928G-&gt;A; G:Page94:2846401C-&gt;T; G:PF2901:9523592C-&gt;A; G:PF2920:13824120T-&gt;G; G:PF2956:14993358A-&gt;G; G:PF2958:15086183G-&gt;C; G:PF3045:20823823C-&gt;T; G:PF3123:24357567A-&gt;G; G:PF3134:15275200C-&gt;G; G:S1435:13658486C-&gt;G; G:U12:14639427A-&gt;C; G:U21:15204710A-&gt;C; G:U23:14423856G-&gt;A; G:Z3262:13676268G-&gt;A; G:Z6325:13806058C-&gt;T</t>
  </si>
  <si>
    <t>Pal7.SG</t>
  </si>
  <si>
    <t>Pal7</t>
  </si>
  <si>
    <t>4452-4350 calBCE  (5559±29 BP, MAMS-23037)</t>
  </si>
  <si>
    <t>Paliambela</t>
  </si>
  <si>
    <t>Rev5.SG</t>
  </si>
  <si>
    <t>Rev5</t>
  </si>
  <si>
    <t>6438-6264 calBCE (7505±25 BP, MAMS-23036)</t>
  </si>
  <si>
    <t>Revenia</t>
  </si>
  <si>
    <t>X2b</t>
  </si>
  <si>
    <t>I0099</t>
  </si>
  <si>
    <t>HAL36C</t>
  </si>
  <si>
    <t>Lipson2017</t>
  </si>
  <si>
    <t>1193-979 calBCE (2889±30 BP, MAMS-21484)</t>
  </si>
  <si>
    <t>Halberstadt_LBA</t>
  </si>
  <si>
    <t>Halberstadt-Sonntagsfeld</t>
  </si>
  <si>
    <t>H23</t>
  </si>
  <si>
    <t>R1a1a1b1a2</t>
  </si>
  <si>
    <t>R1a1a1b1a2:S204:16474793G-&gt;A; R1a1a1b1a:S198:15588401T-&gt;C; R1a1a1b1:PF6217:21976303T-&gt;A; R1a1a1b:S224:8245045C-&gt;T; R1a1a1b:S441:7683058G-&gt;A; R1a1a1:M417:8533735G-&gt;A; R1a1a1:Page7:14498990C-&gt;T; R1a1a:L168:16202177A-&gt;G; R1a1a:M198:15030752C-&gt;T; R1a1a:M512:16315153C-&gt;T; R1a1a:M515:14054623T-&gt;A; R1a1:M459:6906074A-&gt;G; R1a1:Page65.2:2657176C-&gt;T; R1a:L62:17891241A-&gt;Ghet; R1a:L63:18162834T-&gt;C; R1a:L145:14138745C-&gt;A; R1:CTS2565:14366723C-&gt;T; R1:CTS2908:14556851C-&gt;T; R1:CTS3123:14674176A-&gt;C; R1:CTS3321:14829196C-&gt;T; R1:CTS5611:16394489T-&gt;G; R1:CTS7085:17275703G-&gt;A; R1:F102:7854412A-&gt;G; R1:L875:16742224A-&gt;G; R1:M306:22750583C-&gt;A; R1:P225:15590342G-&gt;T; R1:P231:9989615A-&gt;G; R1:P234:21117888T-&gt;C; R1:P236:17782178C-&gt;G; R1:P238:7771131G-&gt;A; R1:P245:8633545T-&gt;C; R1:P286:17716251C-&gt;T; R1:P294:7570822G-&gt;C; R:CTS3622:15078469C-&gt;G; R:CTS6417:16882568T-&gt;Chet; R:CTS7876:17722802G-&gt;A; R:CTS7880:17723850C-&gt;T; R:CTS8311:17930099C-&gt;A; R:CTS11075:22934109A-&gt;G; R:F33:6701239G-&gt;A; R:F63:7177189G-&gt;A; R:F82:7548900G-&gt;A; R:F295:15594523A-&gt;G; R:F356:16629782T-&gt;C; R:F370:16856357T-&gt;C; R:F459:18017528G-&gt;T; R:F652:23631629C-&gt;A; R:FGC1168:15667208G-&gt;C; R:L1225:22733758C-&gt;G; R:L1347:22818334C-&gt;T; R:M651:9889199G-&gt;A; R:M734:18066156C-&gt;T; R:M760:21219443A-&gt;G; R:M764:21263029G-&gt;A; R:M799:23134896C-&gt;T; R:P224:17285993C-&gt;T; R:P227:21409706G-&gt;C; R:P280:21843090C-&gt;G; R:P285:19267344C-&gt;A</t>
  </si>
  <si>
    <t>I1504</t>
  </si>
  <si>
    <t>HUNG381, BR2</t>
  </si>
  <si>
    <t>1270-1110 calBCE (2769±24 BP, OxA-27859)</t>
  </si>
  <si>
    <t>Hungary_LBA</t>
  </si>
  <si>
    <t>Ludas-Varju-Dulo</t>
  </si>
  <si>
    <t>K1a1a</t>
  </si>
  <si>
    <t>J2a1</t>
  </si>
  <si>
    <t>J2a1:L26:22942897T-&gt;C; J:CTS687:6953311A-&gt;T; J:CTS1250:7296343G-&gt;T; J:CTS3732:15138096A-&gt;G; J:CTS5545.1:16352755C-&gt;T; J:CTS5628:16401405C-&gt;G; J:CTS5678:16427564A-&gt;T; J:CTS5934:16562707C-&gt;T; J:CTS7229:17367321C-&gt;A; J:CTS7483:17502703T-&gt;A; J:CTS7832:17693210A-&gt;G; J:CTS8974:18588650A-&gt;G; J:CTS9533:18950820C-&gt;A; J:CTS10858:22808236G-&gt;A; J:CTS11571:23163701C-&gt;A; J:CTS12047:23443976A-&gt;G; J:F1167:8393499G-&gt;A; J:F1181:8418927G-&gt;C; J:F1744:14264859G-&gt;A; J:F1826:14705645G-&gt;A; J:F2116:16268345C-&gt;G; J:F2502:17495914G-&gt;A; J:F2746:18257026G-&gt;A; J:F2973:19194316C-&gt;T; J:F3119:21097847C-&gt;T; J:F4299:21144431T-&gt;A; J:F4300:21144433T-&gt;A; J:FGC1599:21923739A-&gt;T; J:FGC1604:10038100G-&gt;A; J:FGC3271:10038717G-&gt;A; J:L60:14237131C-&gt;T; J:P209:19179335T-&gt;C; J:PF4492:3999212C-&gt;T; J:PF4505:7065239T-&gt;C; J:PF4513:7759610C-&gt;T; J:PF4515:8308114G-&gt;A; J:PF4519:8669451C-&gt;G; J:PF4521:9815201T-&gt;C; J:PF4524:10009851G-&gt;Ahet; J:PF4530:13597365C-&gt;T; J:PF4572:17996247A-&gt;G; J:PF4575:18410799A-&gt;G; J:PF4591:21281892C-&gt;A; J:PF4595:21858778C-&gt;A; J:PF4619:23251880A-&gt;C; J:S22619:21144432C-&gt;A</t>
  </si>
  <si>
    <t>I1502</t>
  </si>
  <si>
    <t>HUNG370, BR1</t>
  </si>
  <si>
    <t>2190-1980 calBCE (3686±28 BP,OxA-23799)</t>
  </si>
  <si>
    <t>Hungary_Mako_EBA</t>
  </si>
  <si>
    <t>RISE349.SG</t>
  </si>
  <si>
    <t>Grave # 33</t>
  </si>
  <si>
    <t>2034-1784 calBCE (3588±34 BP, OxA-30987)</t>
  </si>
  <si>
    <t>Hungary_MBA.SG</t>
  </si>
  <si>
    <t>Battonya Vörös Oktober</t>
  </si>
  <si>
    <t>T2b3</t>
  </si>
  <si>
    <t>I1271</t>
  </si>
  <si>
    <t>MIR1</t>
  </si>
  <si>
    <t>Iberia_Chalcolithic</t>
  </si>
  <si>
    <t>El Mirador Cave, Atapuerca, Burgos</t>
  </si>
  <si>
    <t>I1272</t>
  </si>
  <si>
    <t>MIR2</t>
  </si>
  <si>
    <t>2857-2496 calBCE (4080±30 BP, Beta-416456)</t>
  </si>
  <si>
    <t>I1276</t>
  </si>
  <si>
    <t>MIR13</t>
  </si>
  <si>
    <t>H3c3</t>
  </si>
  <si>
    <t>I1277</t>
  </si>
  <si>
    <t>MIR14</t>
  </si>
  <si>
    <t>2568-2346 calBCE (3950±30 BP, Beta-416457)</t>
  </si>
  <si>
    <t>H3</t>
  </si>
  <si>
    <t>I2a2a2a</t>
  </si>
  <si>
    <t>I2a2a2a:L1228:15446045G-&gt;C; I2a2a2:S9403:6742730T-&gt;C; I2a2a2:Y6098:9647453C-&gt;T; I2a2a:P221:8353707C-&gt;A; I2a2:L35:22725379C-&gt;A; I2a2:L181:19077754G-&gt;T; I2a2:L368:6931594C-&gt;T; I2:L68:18700150C-&gt;T; I:CTS646:6926038T-&gt;A; I:CTS4088:15389836T-&gt;C; I:CTS4209:15479899T-&gt;A; I:CTS5764:16471254A-&gt;G; I:CTS5946:16567253A-&gt;G; I:CTS6231:16751000C-&gt;T; I:CTS6265:16780748C-&gt;G; I:CTS7593:17548890G-&gt;A; I:CTS7831:17692855T-&gt;A; I:CTS8333:17940414G-&gt;A; I:CTS8420:18018313C-&gt;A; I:CTS8876:18257568G-&gt;A; I:CTS8963:18582617C-&gt;T; I:FGC2412:21689728A-&gt;G; I:FGC2413:8262092C-&gt;T; I:FGC2415:13835003T-&gt;C; I:FI2:8382265C-&gt;G; I:FI3:8485677C-&gt;A; I:L578:8267857G-&gt;A; I:L755:8465165C-&gt;T; I:L758:8536868C-&gt;G; I:L846:7856500C-&gt;T; I:PF3640:7681156T-&gt;Ahet; I:PF3641:7688470T-&gt;C; I:PF3661:8484606C-&gt;A; I:PF3665:8643763A-&gt;Ghet; I:PF3803:21452125A-&gt;G; I:PF3833:22485425A-&gt;T; I:PF3836:22525421T-&gt;G; I:PF3837:22573702G-&gt;A; I:Z16987:22243817A-&gt;Ghet</t>
  </si>
  <si>
    <t>I1280</t>
  </si>
  <si>
    <t>MIR17</t>
  </si>
  <si>
    <t>I1281</t>
  </si>
  <si>
    <t>MIR18</t>
  </si>
  <si>
    <t>2865-2575 calBCE (4110±30 BP, Beta-416458)</t>
  </si>
  <si>
    <t>H1t</t>
  </si>
  <si>
    <t>I1282</t>
  </si>
  <si>
    <t>MIR19</t>
  </si>
  <si>
    <t>I:CTS4209:15479899T-&gt;A; I:CTS4273:15536870C-&gt;T</t>
  </si>
  <si>
    <t>I1284</t>
  </si>
  <si>
    <t>MIR21</t>
  </si>
  <si>
    <t>I:CTS5650:16415916A-&gt;G; I:FGC2417:10051801G-&gt;A; I:L758:8536868C-&gt;G</t>
  </si>
  <si>
    <t>I1300</t>
  </si>
  <si>
    <t>MIR22</t>
  </si>
  <si>
    <t>I1303</t>
  </si>
  <si>
    <t>MIR25</t>
  </si>
  <si>
    <t>I2a1a1a</t>
  </si>
  <si>
    <t>I2a1a1a:L672:22228628T-&gt;A; I2a1a1:L158:23496560G-&gt;A; I2a1:P37.2:14491684T-&gt;C; I:CTS674:6943522C-&gt;T; I:CTS1800:14073053G-&gt;A; I:CTS2536:14352669G-&gt;A; I:CTS4088:15389836T-&gt;C; I:CTS4209:15479899T-&gt;A; I:CTS5764:16471254A-&gt;G; I:CTS7593:17548890G-&gt;A; I:CTS7831:17692855T-&gt;A; I:CTS8963:18582617C-&gt;T; I:CTS10941:22845794A-&gt;G; I:FGC2412:21689728A-&gt;G; I:FI2:8382265C-&gt;G; I:L503:21359407C-&gt;G; I:L578:8267857G-&gt;A; I:L755:8465165C-&gt;T; I:L772:15615533C-&gt;A; I:M1460:21862684A-&gt;C; I:PF3627.2:6662712C-&gt;T; I:PF3640:7681156T-&gt;A; I:PF3641:7688470T-&gt;C; I:PF3661:8484606C-&gt;A; I:PF3806:21525069G-&gt;A; I:PF3814:21839183A-&gt;G; I:PF3829:22458740A-&gt;G; I:PF3836:22525421T-&gt;G; I:Z16985:13804066G-&gt;C</t>
  </si>
  <si>
    <t>I1314</t>
  </si>
  <si>
    <t>MIR26</t>
  </si>
  <si>
    <t>J2a1a1</t>
  </si>
  <si>
    <t>G2a2b2b1a1</t>
  </si>
  <si>
    <t>G2a2b2b1a1:PF3379:14603111C-&gt;G; G2a2b2b:F1760:14323704T-&gt;C; G2a2b2b:PF3359:7877472G-&gt;A; G2a2b2b:PF3417:21113047T-&gt;C; G2a:PF3141:23973594T-&gt;G; G2:CTS2406:14294068C-&gt;T; G2:F1393:8719593G-&gt;A; G2:F3536:23768744C-&gt;T; G2:M3579:21147058A-&gt;G; G2:P287:22072097G-&gt;T; G:CTS995:7132348G-&gt;C; G:CTS2125:14190447A-&gt;G; G:CTS2136:14195292A-&gt;G; G:CTS8023:17798903T-&gt;C; G:CTS9011:18615020A-&gt;T; G:CTS9894:19124322A-&gt;T; G:CTS11185:22997377C-&gt;G; G:L402:15204708T-&gt;G; G:M3472:7899682T-&gt;C; G:M3473:7927218C-&gt;T; G:M3582:21334507G-&gt;T; G:M3599:21939157G-&gt;A; G:PF3134:15275200C-&gt;G; G:S1435:13658486C-&gt;G; G:U21:15204710A-&gt;C</t>
  </si>
  <si>
    <t>I0409</t>
  </si>
  <si>
    <t>Troc1</t>
  </si>
  <si>
    <t>5311-5218 calBCE (6280±25 BP, MAMS-16159)</t>
  </si>
  <si>
    <t>Iberia_EN</t>
  </si>
  <si>
    <t>Els Trocs</t>
  </si>
  <si>
    <t>I0410</t>
  </si>
  <si>
    <t>Troc3</t>
  </si>
  <si>
    <t>5294-5066 calBCE (6217±25 BP, MAMS-16161)</t>
  </si>
  <si>
    <t>T2c1d or T2c1d2</t>
  </si>
  <si>
    <t>R1b1a:A702:10038192G-&gt;A; R1b1:M415:9170545C-&gt;A; R1b:M343:2887824C-&gt;A; R1:M306:22750583C-&gt;A; R1:P231:9989615A-&gt;G; R1:P236:17782178C-&gt;G; R1:P238:7771131G-&gt;A; R1:P245:8633545T-&gt;C; R1:P286:17716251C-&gt;T; R1:P294:7570822G-&gt;C; R:CTS8311:17930099C-&gt;A; R:F82:7548900G-&gt;A; R:F459:18017528G-&gt;T; R:F652:23631629C-&gt;A; R:M734:18066156C-&gt;T; R:P224:17285993C-&gt;T; R:P227:21409706G-&gt;C</t>
  </si>
  <si>
    <t>I0412</t>
  </si>
  <si>
    <t>Troc5</t>
  </si>
  <si>
    <t>I2a1b1</t>
  </si>
  <si>
    <t>I2a1b1:L161.1:22513718C-&gt;T; I2a1b:CTS176:2785672A-&gt;G; I2a1b:CTS1293:7317227G-&gt;A; I2a1b:CTS1802:14074218A-&gt;T; I2a1b:CTS5375:16233135A-&gt;G; I2a1b:CTS11030:22905944G-&gt;C; I2a1b:L178:15574052G-&gt;A; I2a1b:M423:19096091G-&gt;A; I2a1:P37.2:14491684T-&gt;C; I2a:L460:7879415A-&gt;C; I2:L68:18700150C-&gt;T; I2:M438:16638804A-&gt;G; I2:PF3664:8567995G-&gt;A; I:CTS48:2688442T-&gt;A; I:CTS70:2707072C-&gt;T; I:CTS646:6926038T-&gt;A; I:CTS674:6943522C-&gt;T; I:CTS1006:7137088C-&gt;T; I:CTS1301:7321418C-&gt;T; I:CTS1800:14073053G-&gt;A; I:CTS2387:14286853T-&gt;C; I:CTS2514:14337364T-&gt;C; I:CTS2536:14352669G-&gt;A; I:CTS3076:14646409C-&gt;T; I:CTS3517:14986989T-&gt;G; I:CTS4088:15389836T-&gt;C; I:CTS4209:15479899T-&gt;A; I:CTS4273:15536870C-&gt;T; I:CTS4340:15595624G-&gt;A; I:CTS4745:15793946G-&gt;A; I:CTS5650:16415916A-&gt;G; I:CTS5764:16471254A-&gt;G; I:CTS5946:16567253A-&gt;G; I:CTS6231:16751000C-&gt;T; I:CTS6265:16780748C-&gt;G; I:CTS6497:16939794A-&gt;T; I:CTS7329:17424807C-&gt;T; I:CTS7469:17497181C-&gt;A; I:CTS7502:17511797A-&gt;G; I:CTS7593:17548890G-&gt;A; I:CTS7831:17692855T-&gt;A; I:CTS8064:17818847G-&gt;A; I:CTS8345:17949402C-&gt;G; I:CTS8420:18018313C-&gt;A; I:CTS8545:18078759T-&gt;A; I:CTS8742:18172947A-&gt;G; I:CTS8876:18257568G-&gt;A; I:CTS8963:18582617C-&gt;T; I:CTS9269:18789763C-&gt;T; I:CTS9618:18992894T-&gt;C; I:CTS9838:19097563T-&gt;C; I:CTS9860:19104986G-&gt;A; I:CTS10058:19233673A-&gt;G; I:CTS10941:22845794A-&gt;G; I:CTS11540:23156725C-&gt;T; I:CTS11979:23401471C-&gt;T; I:FGC2412:21689728A-&gt;G; I:FGC2413:8262092C-&gt;T; I:FGC2414:21155653C-&gt;T; I:FGC2415:13835003T-&gt;C; I:FGC2416:7642823G-&gt;T; I:FGC2417:10051801G-&gt;A; I:FGC7049:22459264G-&gt;A; I:FGC7050:22479907A-&gt;T; I:FI2:8382265C-&gt;G; I:FI3:8485677C-&gt;A; I:FI4:8873160G-&gt;T; I:L41:19048602G-&gt;A; I:L503:21359407C-&gt;G; I:L578:8267857G-&gt;A; I:L751:18394743A-&gt;G; I:L755:8465165C-&gt;T; I:L758:8536868C-&gt;G; I:L1197:14974451C-&gt;T; I:M11064:7244075A-&gt;Ghet; I:P38:14484379A-&gt;C; I:P212:3545070T-&gt;A; I:PF3627.2:6662712C-&gt;T; I:PF3640:7681156T-&gt;A; I:PF3641:7688470T-&gt;C; I:PF3661:8484606C-&gt;A; I:PF3665:8643763A-&gt;G; I:PF3670:8984184A-&gt;G; I:PF3742:16354708G-&gt;A; I:PF3759:17467526G-&gt;A; I:PF3796:21119888G-&gt;T; I:PF3797:21130059A-&gt;G; I:PF3800:21402723A-&gt;G; I:PF3806:21525069G-&gt;A; I:PF3814:21839183A-&gt;G; I:PF3815:21841289G-&gt;T; I:PF3817:21939618G-&gt;Ahet; I:PF3829:22458740A-&gt;G; I:PF3833:22485425A-&gt;T; I:PF3836:22525421T-&gt;G; I:PF3837:22573702G-&gt;A; I:Z16985:13804066G-&gt;Chet; I:Z16987:22243817A-&gt;Ghet</t>
  </si>
  <si>
    <t>I0413</t>
  </si>
  <si>
    <t>Troc7</t>
  </si>
  <si>
    <t>5303-5075 calBCE (6234±28 BP, MAMS-16166)</t>
  </si>
  <si>
    <t>V</t>
  </si>
  <si>
    <t>I0405</t>
  </si>
  <si>
    <t>Mina3</t>
  </si>
  <si>
    <t>3900-3600 BCE</t>
  </si>
  <si>
    <t>Iberia_MN</t>
  </si>
  <si>
    <t>La Mina</t>
  </si>
  <si>
    <t>K1a1b1</t>
  </si>
  <si>
    <t>H2:L279:6932824G-&gt;T; H2:L285:21869856C-&gt;T; H:M2713:6855809G-&gt;A; H:M3070:23153863T-&gt;A</t>
  </si>
  <si>
    <t>I0406</t>
  </si>
  <si>
    <t>Mina4</t>
  </si>
  <si>
    <t>I2a2a1b2:Z161:2696497C-&gt;G; I2a2a1:CTS9183:18732197A-&gt;G; I2a2a:L34:7716262A-&gt;C; I2a2a:M223:21717307G-&gt;A; I2a2a:P220:24475669G-&gt;T; I2a2a:P221:8353707C-&gt;A; I2a2a:P222:18888200C-&gt;G; I2a2a:P223:16699334C-&gt;G; I2a2:L35:22725379C-&gt;A; I2a2:L37:17516123T-&gt;C; I2a2:L181:19077754G-&gt;T; I2a2:L368:6931594C-&gt;T; I2a2:P217:7628484C-&gt;T; I2a2:P218:17493630T-&gt;Ghet; I2a:L460:7879415A-&gt;C; I2:L68:18700150C-&gt;T; I2:M438:16638804A-&gt;G; I2:PF3664:8567995G-&gt;A; I:CTS1800:14073053G-&gt;A; I:CTS2193:14214481G-&gt;T; I:CTS2387:14286853T-&gt;C; I:CTS2514:14337364T-&gt;C; I:CTS3517:14986989T-&gt;G; I:CTS4209:15479899T-&gt;A; I:CTS5650:16415916A-&gt;G; I:CTS6231:16751000C-&gt;T; I:CTS6265:16780748C-&gt;G; I:CTS6497:16939794A-&gt;T; I:CTS7540:17525137A-&gt;G; I:CTS7831:17692855T-&gt;A; I:CTS8420:18018313C-&gt;A; I:CTS8545:18078759T-&gt;A; I:CTS8876:18257568G-&gt;A; I:CTS9860:19104986G-&gt;A; I:CTS11441:23113271C-&gt;G; I:FGC2411:9900057A-&gt;G; I:FGC2412:21689728A-&gt;G; I:FGC2413:8262092C-&gt;T; I:FGC2415:13835003T-&gt;C; I:FI4:8873160G-&gt;T; I:L41:19048602G-&gt;A; I:L503:21359407C-&gt;G; I:L578:8267857G-&gt;A; I:L755:8465165C-&gt;T; I:L758:8536868C-&gt;G; I:L844.1:2884029T-&gt;C; I:L1197:14974451C-&gt;T; I:M258:15023364T-&gt;C; I:P38:14484379A-&gt;C; I:P212:3545070T-&gt;A; I:PF3627.2:6662712C-&gt;T; I:PF3640:7681156T-&gt;A; I:PF3641:7688470T-&gt;C; I:PF3654:8278628T-&gt;C; I:PF3742:16354708G-&gt;A; I:PF3806:21525069G-&gt;A; I:PF3814:21839183A-&gt;G; I:PF3833:22485425A-&gt;T; I:PF3836:22525421T-&gt;G; I:PF3837:22573702G-&gt;A; I:Z16987:22243817A-&gt;Ghet</t>
  </si>
  <si>
    <t>I0407</t>
  </si>
  <si>
    <t>Mina6</t>
  </si>
  <si>
    <t>I0408</t>
  </si>
  <si>
    <t>Mina18</t>
  </si>
  <si>
    <t>3893-3661 calBCE (4970±30 BP, Beta 316132)</t>
  </si>
  <si>
    <t>U5b1</t>
  </si>
  <si>
    <t>Iceman.SG</t>
  </si>
  <si>
    <t>Iceman</t>
  </si>
  <si>
    <t>KellerNatureCommunications2014</t>
  </si>
  <si>
    <t>3484-3104 calBCE (4555±34 BP, ETH-8345.1-2)</t>
  </si>
  <si>
    <t>Iceman_MN.SG</t>
  </si>
  <si>
    <t>Ötz valley, Tyrol</t>
  </si>
  <si>
    <t>Italy</t>
  </si>
  <si>
    <t>G2a2a1a2a1a</t>
  </si>
  <si>
    <t>G2a2a1a2a1a:Z5675:21175091T-&gt;Ahet; G2a2a1a2a1a:FGC5671^:7652689G-&gt;A; G2a2a1a2a1a:FGC5672^:8524959C-&gt;T; G2a2a1a2a1a:FGC5696^:8393846C-&gt;A; G2a2a1a2a1a:FGC5721^:18392335T-&gt;Ghet; G2a2a1a2a1a:FGC8009^:17556414C-&gt;T; G2a2a1a2a1a:L166:23989884C-&gt;A; G2a2a1a2a1a:L167:23989903T-&gt;A; G2a2a1a2a1a:PF3178^:21363054T-&gt;C; G2a2a1a2a1a:Z6134^:6702979C-&gt;Thet; G2a2a1a2a1a:Z6209^:16476737G-&gt;Ahet; G2a2a1a2a1a:Z6213:17320353T-&gt;C; G2a2a1a2a1a:Z6219:15894131C-&gt;Thet; G2a2a1a2a1a:Z6287:16480879C-&gt;T; G2a2a1a2a1:FGC2271^:23069486G-&gt;A; G2a2a1a2a1:FGC5665:17974628A-&gt;G; G2a2a1a2a1:FGC5666:18405026C-&gt;T; G2a2a1a2a1:PF3239:17317628C-&gt;Thet; G2a2a1a2a1:PF3240:17589665C-&gt;T; G2a2a1a2a1:PF3244^:20813665A-&gt;G; G2a2a1a2a1:PF3247^:23981780G-&gt;A; G2a2a1a2a1:PF6846^:23534295A-&gt;G; G2a2a1a2a1:S11565^:8495432C-&gt;Thet; G2a2a1a2a1:Z6130:6785680A-&gt;G; G2a2a1a2a1:Z6198^:7821447T-&gt;Chet; G2a2a1a2a1:Z6277:13814902C-&gt;Thet; G2a2a1a2a:FGC7739:24371391T-&gt;C; G2a2a1a2a:PF3237:17017831G-&gt;A; G2a2a1a2a:PF3238:17256431G-&gt;A; G2a2a1a2a:Z6492:21561633G-&gt;T; G2a2a1a2:L91:21645555G-&gt;C; G2a2a1a2:PF3233:8895958T-&gt;C; G2a2a1a2:S19852:17531217C-&gt;Thet; G2a2a1a2:S22038:19272314T-&gt;Ghet; G2a2a1a2:Z6177:6917775A-&gt;G; G2a2a1a:PF3177:21327198C-&gt;T; G2a2a1:FGC2268:22120867G-&gt;A; G2a2a1:PF3148:7816492G-&gt;A; G2a2a1:PF3155:14006343T-&gt;C; G2a2a1:PF3160:14926732C-&gt;T; G2a2a1:PF3163:15842960C-&gt;A; G2a2a1:PF3170:18090604G-&gt;A; G2a2a1:PF3171:18114133G-&gt;Ahet; G2a2a1:S15710:14254785T-&gt;G; G2a2a1:S17801:15998373A-&gt;Ghet; G2a2a1:Z6314:13645411G-&gt;Ahet; G2a2a:FGC2267:21288040C-&gt;T; G2a2a:FGC2273:23552204A-&gt;Ghet; G2a2a:PF3147:7738069G-&gt;Ahet; G2a2a:PF3149:7943188A-&gt;G; G2a2a:PF3151:9785736A-&gt;G; G2a2a:PF3159:14815695C-&gt;Ghet; G2a2a:PF3161:15702713A-&gt;C; G2a2a:PF3166:16735582T-&gt;G; G2a2a:PF3167:16791005G-&gt;C; G2a2a:PF3168:17572142T-&gt;C; G2a2a:PF3172:18129746A-&gt;C; G2a2a:PF3175:18962113C-&gt;T; G2a2a:PF3176:21185138G-&gt;C; G2a2a:PF3179:21394350C-&gt;G; G2a2a:PF3180:21600446A-&gt;T; G2a2a:PF3181:21808944C-&gt;Ahet; G2a2a:PF3184:22576860C-&gt;Thet; G2a2a:PF3185:22894488C-&gt;T; G2a2a:Z6178:7245721G-&gt;A; G2a2a:Z6281:15393669A-&gt;C; G2a2:CTS4367:15615340C-&gt;G; G2a:CTS1879:14108344G-&gt;A; G2a:CTS6630:17022002C-&gt;T; G2a:CTS6753:17090976C-&gt;T; G2a:CTS9318:18819146T-&gt;Ahet; G2a:CTS11463:23122426G-&gt;A; G2a:F1975:15588776A-&gt;C; G2a:F1980:15660640C-&gt;T; G2a:F2274:16802506G-&gt;T; G2a:F2301:16861108G-&gt;A; G2a:F3088:20813445G-&gt;A; G2a:F3734:23475051T-&gt;C; G2a:L31:14028148C-&gt;A; G2a:M3393:21493984G-&gt;T; G2a:M3397:21605685G-&gt;C; G2a:M3401:21760742C-&gt;Thet; G2a:M3408:22109159G-&gt;C; G2a:P15:23244026C-&gt;T; G2a:PF3079:22211250A-&gt;Ghet; G2a:PF3141:23973594T-&gt;G; G2:CTS1900:14116322T-&gt;A; G2:CTS4242:15507383T-&gt;Chet; G2:CTS4264:15528792T-&gt;C; G2:CTS4413:15635425T-&gt;C; G2:CTS5666:16424034C-&gt;T; G2:CTS6316:16817402C-&gt;T; G2:CTS6742:17088129G-&gt;C; G2:CTS7430:17476068G-&gt;T; G2:CTS7662:17597715C-&gt;T; G2:CTS10089:19248446G-&gt;Ahet; G2:F744:2866967G-&gt;A; G2:F1189:8427005A-&gt;G; G2:F1239:8482393C-&gt;Thet; G2:F1294:8545324T-&gt;A; G2:F1393:8719593G-&gt;A; G2:F1647:9907842G-&gt;T; G2:F2319:16903051A-&gt;Thet; G2:F3070:19493301A-&gt;G; G2:F3198:21401188G-&gt;T; G2:F3226:21663882C-&gt;A; G2:F3344:22697266G-&gt;A; G2:F3536:23768744C-&gt;Thet; G2:L89:7978725C-&gt;T; G2:L156:17174741A-&gt;T; G2:M3446:6685638A-&gt;C; G2:M3465:7571775G-&gt;Thet; G2:M3469:7823146G-&gt;T; G2:M3488:8687693T-&gt;A; G2:M3579:21147058A-&gt;Ghet; G2:M3581:21272579G-&gt;A; G2:M3607:22542577G-&gt;A; G2:P287:22072097G-&gt;T; G2:PF2909:13205148A-&gt;G; G2:PF3119:23739606G-&gt;T; G2:PF3125:24485469C-&gt;T; G:CTS175:2785630A-&gt;T; G:CTS189:2795691G-&gt;Ahet; G:CTS282:2871867A-&gt;Ghet; G:CTS373:6716150T-&gt;C; G:CTS440:6752082A-&gt;G; G:CTS692:6955839A-&gt;Ghet; G:CTS827:7038432C-&gt;Ghet; G:CTS995:7132348G-&gt;Chet; G:CTS1010:7143549C-&gt;Thet; G:CTS1013:7145960C-&gt;T; G:CTS1029:7157834A-&gt;G; G:CTS1139:7231638A-&gt;Ghet; G:CTS1259:7298419C-&gt;Ahet; G:CTS1283:7309873T-&gt;G; G:CTS1437:7397510C-&gt;Ghet; G:CTS1612:13987230A-&gt;G; G:CTS1613:13987899A-&gt;T; G:CTS1750:14047798T-&gt;Chet; G:CTS2016.1:14155765G-&gt;A; G:CTS2120:14188094G-&gt;T; G:CTS2125:14190447A-&gt;G; G:CTS2126:14190812C-&gt;T; G:CTS2136:14195292A-&gt;G; G:CTS2174:14207268T-&gt;C; G:CTS2215:14220356G-&gt;A; G:CTS2251:14235140C-&gt;T; G:CTS2271:14243137C-&gt;T; G:CTS2357:14273557C-&gt;T; G:CTS2517:14338503C-&gt;Thet; G:CTS2624:14393739T-&gt;C; G:CTS4101:15397649A-&gt;G; G:CTS4238:15504804C-&gt;T; G:CTS4479:15667235G-&gt;Ahet; G:CTS4523:15693336G-&gt;A; G:CTS4749:15797043A-&gt;G; G:CTS4761:15802681C-&gt;T; G:CTS5414:16261165C-&gt;T; G:CTS5640:16408569G-&gt;A; G:CTS5658:16419934T-&gt;C; G:CTS5757:16469840A-&gt;G; G:CTS5837:16499780T-&gt;Ahet; G:CTS6073:16651032G-&gt;A; G:CTS6483:16929270C-&gt;T; G:CTS6894:17176229G-&gt;A; G:CTS6957:17210745C-&gt;T; G:CTS7269:17393643T-&gt;Chet; G:CTS7388:17453851T-&gt;C; G:CTS7674:17610571G-&gt;Ahet; G:CTS8023:17798903T-&gt;C; G:CTS8531:18070349G-&gt;Chet; G:CTS9011:18615020A-&gt;T; G:CTS9190:18737609C-&gt;A; G:CTS9593:18979775T-&gt;A; G:CTS9707:19030998C-&gt;A; G:CTS9710:19033112G-&gt;Ahet; G:CTS9894:19124322A-&gt;T; G:CTS10026:19215139A-&gt;Thet; G:CTS10393:19434150G-&gt;Thet; G:CTS10706:22714204G-&gt;T; G:CTS10721:22729194C-&gt;T; G:CTS10723:22730922C-&gt;Ghet; G:CTS10945:22848965A-&gt;G; G:CTS11185:22997377C-&gt;G; G:CTS11228:23023554C-&gt;A; G:CTS11294:23059496G-&gt;A; G:CTS11331:23074190A-&gt;G; G:CTS11400:23095144A-&gt;G; G:CTS11529:23151673T-&gt;C; G:CTS11907:23343857C-&gt;G; G:CTS11911:23346582A-&gt;C; G:CTS12040:23440799C-&gt;Thet; G:CTS12654:28658660G-&gt;T; G:CTS13035:28783924C-&gt;Ahet; G:F1383:8700380C-&gt;Thet; G:F1551:9448354A-&gt;Ghet; G:F2076:16185081A-&gt;Ghet; G:F2906:18957208C-&gt;T; G:F3359:22834341C-&gt;T; G:L154:8614138T-&gt;G; G:L269:14958218T-&gt;C; G:L382:14469411C-&gt;A; G:L402:15204708T-&gt;G; G:L522:17533325A-&gt;C; G:L605:18393536G-&gt;C; G:L770:2863466A-&gt;T; G:L836:16896148G-&gt;A; G:L837:17853245A-&gt;Ghet; G:L1258:19431434T-&gt;Ahet; G:M201:15027529G-&gt;T; G:M3248:7565637G-&gt;A; G:M3257:7991847G-&gt;A; G:M3258:7992031T-&gt;Chet; G:M3264:8318375G-&gt;T; G:M3266:8422993T-&gt;A; G:M3274:8865637G-&gt;A; G:M3402:21790011C-&gt;T; G:M3450:6931141C-&gt;G; G:M3464:7537950C-&gt;Thet; G:M3468:7744050T-&gt;C; G:M3470:7830068T-&gt;C; G:M3471:7840218C-&gt;A; G:M3472:7899682T-&gt;C; G:M3473:7927218C-&gt;T; G:M3474:7930724C-&gt;A; G:M3477:8121059G-&gt;A; G:M3478:8219021A-&gt;G; G:M3479:8231862G-&gt;Chet; G:M3480:8327892T-&gt;A; G:M3482:8454233G-&gt;A; G:M3485:8563874C-&gt;T; G:M3486:8600158A-&gt;T; G:M3487:8602816G-&gt;C; G:M3580:21162869C-&gt;Ghet; G:M3582:21334507G-&gt;T; G:M3583:21362016T-&gt;C; G:M3585:21412501G-&gt;A; G:M3586:21447363A-&gt;G; G:M3591:21626642G-&gt;Thet; G:M3593:21648433C-&gt;G; G:M3595:21671839C-&gt;T; G:M3599:21939157G-&gt;A; G:M3600:21954611G-&gt;A; G:M3603:22163252G-&gt;Thet; G:M3604:22167631C-&gt;T; G:M3609:22651339C-&gt;T; G:M3627:23782951G-&gt;A; G:M3628:23793740C-&gt;Ahet; G:P257:14432928G-&gt;A; G:Page94:2846401C-&gt;T; G:PF2836:6478903G-&gt;Ahet; G:PF2901:9523592C-&gt;A; G:PF2908:10063021G-&gt;Ahet; G:PF2918:13679469G-&gt;A; G:PF2920:13824120T-&gt;G; G:PF2952:14577177G-&gt;A; G:PF2956:14993358A-&gt;G; G:PF2958:15086183G-&gt;C; G:PF3022:18265955A-&gt;Ghet; G:PF3045:20823823C-&gt;T; G:PF3134:15275200C-&gt;G; G:S1435:13658486C-&gt;Ghet; G:S8863:4179056G-&gt;A; G:U12:14639427A-&gt;C; G:U21:15204710A-&gt;C; G:U23:14423856G-&gt;A; G:Z2540.1:4160142C-&gt;Thet; G:Z3239:10057445C-&gt;T; G:Z3262:13676268G-&gt;Ahet; G:Z6325:13806058C-&gt;Thet</t>
  </si>
  <si>
    <t>Ukraine_Eneolithic</t>
  </si>
  <si>
    <t>RISE568.SG</t>
  </si>
  <si>
    <t>RISE568, F0525, A01623, gr. 16</t>
  </si>
  <si>
    <t>600-900 CE</t>
  </si>
  <si>
    <t>Czech_Early_Slav.SG</t>
  </si>
  <si>
    <t>Brandysek</t>
  </si>
  <si>
    <t>H44a</t>
  </si>
  <si>
    <t>RISE569.SG</t>
  </si>
  <si>
    <t>RISE569, F0527, A01643, gr. 35?'</t>
  </si>
  <si>
    <t>660-770 calCE (1300±30 BP, Poz-84461)</t>
  </si>
  <si>
    <t>H1af</t>
  </si>
  <si>
    <t>5500-4800 BCE</t>
  </si>
  <si>
    <t>Dereivka</t>
  </si>
  <si>
    <t>I2a2a</t>
  </si>
  <si>
    <t>Ukraine_Neolithic_outlier</t>
  </si>
  <si>
    <t>BT</t>
  </si>
  <si>
    <t>Ukraine_Neolithic</t>
  </si>
  <si>
    <t>I2407</t>
  </si>
  <si>
    <t>7.1 and 8.4</t>
  </si>
  <si>
    <t>3095-2915 calBCE (4390±30 BP, Beta-430714)</t>
  </si>
  <si>
    <t>H28a</t>
  </si>
  <si>
    <t>BT:M9197:17147159C-&gt;T;</t>
  </si>
  <si>
    <t>I2435</t>
  </si>
  <si>
    <t>6.1b</t>
  </si>
  <si>
    <t>3100-2900 BCE (brother to directly dated I2407: 3095-2915 calBCE (4390±30 BP, Beta-430714))</t>
  </si>
  <si>
    <t>CT:M5585:6864267A-&gt;G; CT:M5712:17104433A-&gt;C;</t>
  </si>
  <si>
    <t>I0700</t>
  </si>
  <si>
    <t>MP5</t>
  </si>
  <si>
    <t>5800-5400 calBCE</t>
  </si>
  <si>
    <t>Balkans_MP_Neolithic_1d_rel_I1108</t>
  </si>
  <si>
    <t>Malak Preslavets</t>
  </si>
  <si>
    <t>T1a1a</t>
  </si>
  <si>
    <t>T1a1a:CTS4916:15900621G-&gt;A; T1a1:CTS5542:16350661A-&gt;C; T1a1:CTS5690:16433905C-&gt;G; T1a1:L454:14577272C-&gt;T; T1a:M70:21893881A-&gt;C; T1a:PF7481:21667740A-&gt;G; T:CTS493:6794129G-&gt;A; T:CTS573:6854139C-&gt;T; T:CTS4201:15473615C-&gt;T; T:CTS5035:15973979C-&gt;A; T:PF5568:21532604G-&gt;A; T:PF5609:8886086G-&gt;A; T:PF5661:21703373C-&gt;A; T:PF7480:21481191C-&gt;G;</t>
  </si>
  <si>
    <t>Ostrovul Corbului</t>
  </si>
  <si>
    <t>Schela Cladovei</t>
  </si>
  <si>
    <t>K1c</t>
  </si>
  <si>
    <t>Vlasac</t>
  </si>
  <si>
    <t>U5a1c</t>
  </si>
  <si>
    <t>U5a1c1</t>
  </si>
  <si>
    <t>U5a2a</t>
  </si>
  <si>
    <t>I1290</t>
  </si>
  <si>
    <t>GD13A</t>
  </si>
  <si>
    <t>LazaridisNature2016</t>
  </si>
  <si>
    <t>8179-7613 calBCE (8780±50 BP, Poz-81100)</t>
  </si>
  <si>
    <t>Ganj_Dareh_Iran_Neolithic</t>
  </si>
  <si>
    <t>Iran_N</t>
  </si>
  <si>
    <t>Ganj Dareh</t>
  </si>
  <si>
    <t>Iran</t>
  </si>
  <si>
    <t>X2</t>
  </si>
  <si>
    <t>half,half,half,half,half,half</t>
  </si>
  <si>
    <t>I1944</t>
  </si>
  <si>
    <t>GD14B</t>
  </si>
  <si>
    <t>8000-7700 BCE</t>
  </si>
  <si>
    <t>R2</t>
  </si>
  <si>
    <t>I1945</t>
  </si>
  <si>
    <t>GD16</t>
  </si>
  <si>
    <t>J1c10</t>
  </si>
  <si>
    <t>R:M718:17334694G-&gt;T</t>
  </si>
  <si>
    <t>I1949</t>
  </si>
  <si>
    <t>GD37</t>
  </si>
  <si>
    <t>R:CTS2426:14300457G-&gt;A; R:FGC1168:15667208G-&gt;C</t>
  </si>
  <si>
    <t>I4081</t>
  </si>
  <si>
    <t>OSTCOR1a+OSTCOR1b</t>
  </si>
  <si>
    <t>tooth (premolar)</t>
  </si>
  <si>
    <t>Iron_Gates_HG</t>
  </si>
  <si>
    <t>H13</t>
  </si>
  <si>
    <t>R1b1a:A702:10038192G-&gt;A; R1b1a:CTS4244:15510064T-&gt;G; R1b1a:CTS8436:18026855G-&gt;A; R1b1a:FGC41:7900883C-&gt;A; R1b1a:L1345:21558298G-&gt;T; R1b1:CTS2229:14226692T-&gt;A; R1:CTS2565:14366723C-&gt;T; R:CTS8311:17930099C-&gt;A; R:FGC1168:15667208G-&gt;C;</t>
  </si>
  <si>
    <t>half,half</t>
  </si>
  <si>
    <t>I4582</t>
  </si>
  <si>
    <t>OSTCOR_32</t>
  </si>
  <si>
    <t>I4607</t>
  </si>
  <si>
    <t>SCCL_46/1</t>
  </si>
  <si>
    <t>I2:PF3664:8567995G-&gt;A; I:CTS1800:14073053G-&gt;A; I:CTS2193:14214481G-&gt;T; I:CTS5946:16567253A-&gt;G; I:CTS9618:18992894T-&gt;C; I:PF3661:8484606C-&gt;A; I:PF3837:22573702G-&gt;A</t>
  </si>
  <si>
    <t>I4655</t>
  </si>
  <si>
    <t>SCCL_50</t>
  </si>
  <si>
    <t>R:M764:21263029G-&gt;A</t>
  </si>
  <si>
    <t>I2534</t>
  </si>
  <si>
    <t>TEL1, SRAP 2008, TEL003, S44 UN2461</t>
  </si>
  <si>
    <t>Măgura Buduiasca</t>
  </si>
  <si>
    <t>Teleor 3</t>
  </si>
  <si>
    <t>I4657</t>
  </si>
  <si>
    <t>VLSC_1G/3</t>
  </si>
  <si>
    <t>I4660</t>
  </si>
  <si>
    <t>VLSC_51B</t>
  </si>
  <si>
    <t>U8b1b</t>
  </si>
  <si>
    <t>I4870</t>
  </si>
  <si>
    <t>VLSC_45</t>
  </si>
  <si>
    <t>I2:PF3664:8567995G-&gt;A; I:CTS4209:15479899T-&gt;A; I:CTS7831:17692855T-&gt;A; I:CTS10058:19233673A-&gt;G; I:CTS11979:23401471C-&gt;T; I:FGC2412:21689728A-&gt;G; I:FGC2417:10051801G-&gt;A; I:FI4:8873160G-&gt;T; I:L503:21359407C-&gt;G; I:M258:15023364T-&gt;C; I:M1460:21862684A-&gt;C; I:Z16985:13804066G-&gt;C</t>
  </si>
  <si>
    <t>I0550</t>
  </si>
  <si>
    <t>KAR22A</t>
  </si>
  <si>
    <t>2570-2471 calBCE (3993±21 BP, MAMS-23344)</t>
  </si>
  <si>
    <t>Karsdorf_LN</t>
  </si>
  <si>
    <t>Karsdorf</t>
  </si>
  <si>
    <t>T1a1</t>
  </si>
  <si>
    <t>I1508</t>
  </si>
  <si>
    <t>HUNG276, KO2</t>
  </si>
  <si>
    <t>Koros_EN</t>
  </si>
  <si>
    <t>Berettyóújfalu-Morotva-Liget</t>
  </si>
  <si>
    <t>Kostenki14</t>
  </si>
  <si>
    <t>36730-34310 calBCE (33250±500 BP, OxA-X-2395-15)</t>
  </si>
  <si>
    <t>Kostenki</t>
  </si>
  <si>
    <t>C1b</t>
  </si>
  <si>
    <t>C1b:F1370:8643365G-&gt;C; C1:CTS6773:17100606C-&gt;T; C1:F3393:23023974C-&gt;A; C1:K29:6630453G-&gt;T; C1:K35:14075931G-&gt;C; C:CTS179:2789035G-&gt;A; C:CTS182:2790145C-&gt;G; C:CTS2377:14281450G-&gt;A; C:CTS2550:14359235G-&gt;A; C:CTS2599:14382516C-&gt;T; C:CTS2955:14587658T-&gt;C; C:CTS3151:14685840C-&gt;T; C:CTS3221:14742373C-&gt;T; C:CTS3223:14755880C-&gt;T; C:CTS3910:15257003C-&gt;G; C:CTS4032:15344716A-&gt;C; C:CTS4676:15762839A-&gt;G; C:CTS4686:15769171C-&gt;T; C:CTS4934:15909160C-&gt;T; C:CTS5151:16040014T-&gt;G; C:CTS5383:16242575G-&gt;A; C:CTS5813:16490115G-&gt;Ahet; C:CTS5958:16574499A-&gt;C; C:CTS6203:16726281G-&gt;A; C:CTS6266:16780809G-&gt;Ahet; C:CTS6893:17175773T-&gt;C; C:CTS7301:17412198T-&gt;C; C:CTS7752:17648352C-&gt;A; C:CTS7930:17748163T-&gt;C; C:CTS8769:18186596C-&gt;T; C:CTS9679:19022181A-&gt;C; C:CTS10083:19246276T-&gt;A; C:CTS10165:19301681C-&gt;A; C:CTS10271:19361507G-&gt;A; C:CTS10442:19457443A-&gt;G; C:CTS10534:19525421C-&gt;T; C:CTS10707:22714249G-&gt;A; C:CTS10720:22726491C-&gt;T; C:CTS10782:22775162C-&gt;A; C:CTS11544:23158264C-&gt;G; C:CTS11598:23185632A-&gt;Ghet; C:CTS11820:23294948T-&gt;C; C:CTS12472:28588986G-&gt;T; C:F847:6879365C-&gt;T; C:F909:7090393C-&gt;T; C:F1029:7629098T-&gt;C; C:F1044:7671399A-&gt;G; C:F1241:8482631G-&gt;C; C:F1288:8537273G-&gt;A; C:F1307:8560645A-&gt;Ghet; C:F1367:8640245C-&gt;G; C:F1727:14206892C-&gt;T; C:F1743:14263271G-&gt;A; C:F1804:14603298C-&gt;T; C:F1865:14924643G-&gt;T; C:F1871:14954047C-&gt;T; C:F1905:15060025T-&gt;C; C:F1911:15097043C-&gt;Thet; C:F2067:16035637A-&gt;C; C:F2253:16757900C-&gt;T; C:F2258:16768835C-&gt;T; C:F2305:16871809C-&gt;A; C:F2434:17270957A-&gt;C; C:F2446:17328425C-&gt;T; C:F2449:17341195G-&gt;T; C:F2485:17457010C-&gt;Thet; C:F2501:17495224A-&gt;T; C:F2606:17820514C-&gt;T; C:F2678:18030738C-&gt;T; C:F2774:18572332T-&gt;C; C:F2791:18613753C-&gt;T; C:F2803:18663706C-&gt;G; C:F2858:18832816T-&gt;C; C:F2869:18843140C-&gt;T; C:F2888:18890063C-&gt;Thet; C:F2897:18917306T-&gt;C; C:F2909:18964479C-&gt;T; C:F2969:19182853C-&gt;G; C:F3043:19411754G-&gt;A; C:F3319:22575539A-&gt;G; C:F3388:23020085A-&gt;T; C:F3395:23031841G-&gt;A; C:F3400:23067770A-&gt;G; C:F3462:23553006C-&gt;Thet; C:F3537:23769373A-&gt;G; C:F3703:16409159C-&gt;A; C:F3712:17957903T-&gt;C; C:F3719:22937380C-&gt;A; C:F3877:8746792G-&gt;A; C:IMS-JST029149:2803297C-&gt;T; C:M130:2734854C-&gt;T; C:M216:15437564C-&gt;T; C:P255:8685038G-&gt;A; C:P260:17286006A-&gt;C; C:V199:2772928C-&gt;A; C:V1234:7584247G-&gt;C; C:V1580:8041217G-&gt;C; C:Y1767:21186558A-&gt;G; C:Y1788:7303369C-&gt;T; C:Y2798:13865051G-&gt;T; C:Y2799:21875538T-&gt;Chet; C:Y4481:7947749C-&gt;T; C:Y4496:8127435A-&gt;G; C:Y6691:15896404A-&gt;G; C:Y6693:8143636G-&gt;A; C:Z3958:7869808C-&gt;T; C:Z3974:8585701A-&gt;G; C:Z3977:8673832C-&gt;T; C:Z3981:8822474C-&gt;A; C:Z3983:8856026G-&gt;A; C:Z3986:9076205C-&gt;T; C:Z4004:13228027G-&gt;T; C:Z4014:13656195T-&gt;A; C:Z4059:21291275G-&gt;A; C:Z4073:21566042C-&gt;T; C:Z4081:21792125G-&gt;A; C:Z4082:21797986T-&gt;A; C:Z4083:21809035G-&gt;A; C:Z4090:21950315G-&gt;Thet; C:Z4091:21974190T-&gt;C; C:Z4093:21994261G-&gt;A; C:Z4096:22113838C-&gt;A; C:Z4099:22168468A-&gt;G; C:Z4139:23388830T-&gt;A; C:Z7144:7310355C-&gt;T; C:Z7177:8668533C-&gt;T; C:Z18049.2:21532389G-&gt;T</t>
  </si>
  <si>
    <t>I4432</t>
  </si>
  <si>
    <t>ZVEJ10</t>
  </si>
  <si>
    <t>6000-5100 BCE</t>
  </si>
  <si>
    <t>Latvia_HG</t>
  </si>
  <si>
    <t>Zvejnieki</t>
  </si>
  <si>
    <t>Latvia</t>
  </si>
  <si>
    <t>U5a2c</t>
  </si>
  <si>
    <t>R1b1a1a(xR1b1a1a2)</t>
  </si>
  <si>
    <t>R1b1a1a:PF6475:17986687C-&gt;A; R1b1a1a:CTS3876:15239181G-&gt;C; R1b1a1a:CTS5082:16005138A-&gt;C; R1b1a1a:CTS7904:17732408T-&gt;C; R1b1a1a:CTS9018:18617596C-&gt;T; R1b1a1a:CTS11985:23403749G-&gt;A; R1b1a1a:FGC57:7759944G-&gt;A; R1b1a1a:L502:19020340G-&gt;C; R1b1a1a:PF6463:16183412C-&gt;A; R1b1a1a:PF6524:23452965T-&gt;C; R1b1a1:L388:17400785G-&gt;A; R1b1a:A702:10038192G-&gt;A; R1b1a:CTS4244:15510064T-&gt;G; R1b1a:FGC41:7900883C-&gt;A; R1b1a:L754:22889018G-&gt;A; R1b1a:L761:16773870A-&gt;G; R1b1a:PF6249:8214827C-&gt;T; R1b1a:PF6271:23984056G-&gt;A; R1b1:CTS2134:14193384G-&gt;A; R1b1:CTS2229:14226692T-&gt;A; R1b1:L1349:22722580T-&gt;C; R1b1:M415:9170545C-&gt;A; R1b:M343:2887824C-&gt;A; R1:CTS997:7132713G-&gt;A; R1:CTS2565:14366723C-&gt;T; R1:CTS3321:14829196C-&gt;T; R1:CTS4075:15377120A-&gt;G; R1:CTS5611:16394489T-&gt;G; R1:L875:16742224A-&gt;G; R1:P236:17782178C-&gt;G; R1:P238:7771131G-&gt;A; R1:P294:7570822G-&gt;C; R:CTS207:2810583A-&gt;G; R:CTS2913:14561760A-&gt;G; R:CTS3622:15078469C-&gt;G; R:CTS5815:16491135C-&gt;T; R:CTS6417:16882568T-&gt;C; R:CTS7876:17722802G-&gt;A; R:CTS8311:17930099C-&gt;A; R:CTS11075:22934109A-&gt;G; R:F33:6701239G-&gt;A; R:F63:7177189G-&gt;A; R:F82:7548900G-&gt;A; R:F154:8558505T-&gt;C; R:F370:16856357T-&gt;Chet; R:F459:18017528G-&gt;T; R:F652:23631629C-&gt;A; R:F765:24360964G-&gt;A; R:FGC1168:15667208G-&gt;C; R:L747:16615413G-&gt;T; R:L1225:22733758C-&gt;G; R:L1347:22818334C-&gt;T; R:M734:18066156C-&gt;T; R:P224:17285993C-&gt;T; R:P227:21409706G-&gt;C</t>
  </si>
  <si>
    <t>I4434</t>
  </si>
  <si>
    <t>ZVEJ12</t>
  </si>
  <si>
    <t>U5a2d</t>
  </si>
  <si>
    <t>R1b1a1a:PF6475:17986687C-&gt;A; R1b1a1a:CTS3876:15239181G-&gt;C; R1b1a1a:CTS9018:18617596C-&gt;T; R1b1a1a:FGC57:7759944G-&gt;A; R1b1a1a:L502:19020340G-&gt;C; R1b1a1a:PF6463:16183412C-&gt;A; R1b1a:A702:10038192G-&gt;A; R1b1a:CTS4244:15510064T-&gt;G; R1b1a:CTS8436:18026855G-&gt;A; R1b1a:FGC35:18407611C-&gt;T; R1b1a:L754:22889018G-&gt;A; R1b1a:L1068:21528257T-&gt;C; R1b1a:PF6263:21159055C-&gt;A; R1b1a:PF6271:23984056G-&gt;A; R1b1:CTS2134:14193384G-&gt;A; R1b1:L1349:22722580T-&gt;C; R1b:M343:2887824C-&gt;A; R1:CTS997:7132713G-&gt;A; R1:CTS2565:14366723C-&gt;T; R1:CTS3123:14674176A-&gt;C; R1:CTS3321:14829196C-&gt;T; R1:CTS5611:16394489T-&gt;G; R1:F93:7671535C-&gt;T; R1:L875:16742224A-&gt;G; R1:P231:9989615A-&gt;G; R1:P233:21166358T-&gt;G; R1:P286:17716251C-&gt;T; R:CTS2913:14561760A-&gt;G; R:CTS6417:16882568T-&gt;C; R:CTS7876:17722802G-&gt;A; R:CTS7880:17723850C-&gt;T; R:CTS8311:17930099C-&gt;A; R:F63:7177189G-&gt;A; R:F82:7548900G-&gt;A; R:F154:8558505T-&gt;C; R:F295:15594523A-&gt;G; R:F370:16856357T-&gt;C; R:F459:18017528G-&gt;T; R:F652:23631629C-&gt;A; R:F765:24360964G-&gt;A; R:FGC1168:15667208G-&gt;C; R:L1225:22733758C-&gt;G; R:L1347:22818334C-&gt;T; R:M613:7133986G-&gt;C; R:M651:9889199G-&gt;A; R:M734:18066156C-&gt;T; R:M764:21263029G-&gt;A; R:P224:17285993C-&gt;T; R:P227:21409706G-&gt;C; R:P280:21843090C-&gt;G</t>
  </si>
  <si>
    <t>I4437</t>
  </si>
  <si>
    <t>ZVEJ15</t>
  </si>
  <si>
    <t>U5a1d2</t>
  </si>
  <si>
    <t>I4438</t>
  </si>
  <si>
    <t>ZVEJ16</t>
  </si>
  <si>
    <t>U4b1a2</t>
  </si>
  <si>
    <t>I2a1</t>
  </si>
  <si>
    <t>I2a1:P37.2:14491684T-&gt;C; I2:L68:18700150C-&gt;T; I:CTS48:2688442T-&gt;A; I:CTS88:2723755G-&gt;A; I:CTS1800:14073053G-&gt;A; I:CTS2387:14286853T-&gt;C; I:CTS2514:14337364T-&gt;C; I:CTS3384:14884659A-&gt;C; I:CTS3517:14986989T-&gt;G; I:CTS4088:15389836T-&gt;C; I:CTS4209:15479899T-&gt;A; I:CTS4273:15536870C-&gt;T; I:CTS5650:16415916A-&gt;G; I:CTS5946:16567253A-&gt;G; I:CTS6265:16780748C-&gt;G; I:CTS7329:17424807C-&gt;T; I:CTS7469:17497181C-&gt;A; I:CTS7502:17511797A-&gt;G; I:CTS7540:17525137A-&gt;G; I:CTS7831:17692855T-&gt;A; I:CTS8345:17949402C-&gt;G; I:CTS8420:18018313C-&gt;A; I:CTS8742:18172947A-&gt;G; I:CTS8876:18257568G-&gt;A; I:CTS8963:18582617C-&gt;T; I:CTS9269:18789763C-&gt;T; I:CTS9860:19104986G-&gt;A; I:CTS10941:22845794A-&gt;G; I:CTS11540:23156725C-&gt;T; I:CTS11979:23401471C-&gt;T; I:FGC2412:21689728A-&gt;G; I:FGC2413:8262092C-&gt;T; I:FGC2415:13835003T-&gt;C; I:FGC2416:7642823G-&gt;T; I:FGC2417:10051801G-&gt;A; I:FI2:8382265C-&gt;G; I:FI3:8485677C-&gt;A; I:FI4:8873160G-&gt;T; I:L503:21359407C-&gt;G; I:L578:8267857G-&gt;A; I:L751:18394743A-&gt;G; I:L758:8536868C-&gt;G; I:M258:15023364T-&gt;C; I:PF3627.2:6662712C-&gt;T; I:PF3640:7681156T-&gt;A; I:PF3641:7688470T-&gt;C; I:PF3661:8484606C-&gt;A; I:PF3665:8643763A-&gt;G; I:PF3803:21452125A-&gt;G; I:PF3814:21839183A-&gt;G; I:PF3815:21841289G-&gt;T; I:PF3817:21939618G-&gt;A; I:PF3837:22573702G-&gt;A</t>
  </si>
  <si>
    <t>I4439</t>
  </si>
  <si>
    <t>ZVEJ20</t>
  </si>
  <si>
    <t>R1b1a1a:PF6475:17986687C-&gt;A; R1b1a1a:CTS3876:15239181G-&gt;C; R1b1a1a:CTS5082:16005138A-&gt;C; R1b1a1a:CTS5577:16376495A-&gt;C; R1b1a1a:CTS7904:17732408T-&gt;C; R1b1a1a:CTS9018:18617596C-&gt;T; R1b1a1a:FGC57:7759944G-&gt;A; R1b1a1a:PF6459:15286480G-&gt;C; R1b1a1a:PF6463:16183412C-&gt;A; R1b1a:A702:10038192G-&gt;A; R1b1a:CTS4244:15510064T-&gt;G; R1b1a:CTS8436:18026855G-&gt;A; R1b1a:FGC35:18407611C-&gt;T; R1b1a:FGC41:7900883C-&gt;A; R1b1a:L754:22889018G-&gt;A; R1b1a:L761:16773870A-&gt;G; R1b1a:L1345:21558298G-&gt;T; R1b1a:PF6263:21159055C-&gt;A; R1b1a:PF6271:23984056G-&gt;A; R1b1:CTS910:7081561C-&gt;T; R1b1:CTS2134:14193384G-&gt;A; R1b1:CTS2229:14226692T-&gt;A; R1b1:L780:21183643A-&gt;G; R1b1:M415:9170545C-&gt;A; R1b:M343:2887824C-&gt;A; R1:CTS997:7132713G-&gt;A; R1:CTS2565:14366723C-&gt;T; R1:CTS3123:14674176A-&gt;C; R1:CTS3321:14829196C-&gt;T; R1:CTS5611:16394489T-&gt;G; R1:L875:16742224A-&gt;G; R1:M306:22750583C-&gt;A; R1:P225:15590342G-&gt;T; R1:P231:9989615A-&gt;G; R1:P233:21166358T-&gt;G; R1:P242:7647357G-&gt;A; R1:P294:7570822G-&gt;C; R:CTS207:2810583A-&gt;G; R:CTS3622:15078469C-&gt;G; R:CTS6417:16882568T-&gt;C; R:CTS7876:17722802G-&gt;A; R:CTS8311:17930099C-&gt;A; R:F63:7177189G-&gt;A; R:F82:7548900G-&gt;A; R:F295:15594523A-&gt;G; R:F356:16629782T-&gt;C; R:F459:18017528G-&gt;T; R:F652:23631629C-&gt;A; R:F765:24360964G-&gt;A; R:FGC1168:15667208G-&gt;C; R:L1347:22818334C-&gt;T; R:M651:9889199G-&gt;A; R:M718:17334694G-&gt;T; R:M734:18066156C-&gt;T; R:P227:21409706G-&gt;C; R:P285:19267344C-&gt;A</t>
  </si>
  <si>
    <t>I4440</t>
  </si>
  <si>
    <t>ZVEJ21</t>
  </si>
  <si>
    <t>U4a1</t>
  </si>
  <si>
    <t>I2a1:P37.2:14491684T-&gt;C; I:CTS88:2723755G-&gt;A; I:CTS1800:14073053G-&gt;A; I:CTS2387:14286853T-&gt;Chet; I:CTS2536:14352669G-&gt;A; I:CTS4088:15389836T-&gt;C; I:CTS4209:15479899T-&gt;A; I:CTS4273:15536870C-&gt;T; I:CTS4848:15862842C-&gt;T; I:CTS5650:16415916A-&gt;G; I:CTS5946:16567253A-&gt;G; I:CTS6265:16780748C-&gt;G; I:CTS7469:17497181C-&gt;A; I:CTS7502:17511797A-&gt;G; I:CTS7831:17692855T-&gt;A; I:CTS8420:18018313C-&gt;A; I:CTS8963:18582617C-&gt;T; I:CTS9269:18789763C-&gt;T; I:CTS9618:18992894T-&gt;C; I:CTS9860:19104986G-&gt;A; I:CTS10941:22845794A-&gt;G; I:CTS11540:23156725C-&gt;T; I:FGC2412:21689728A-&gt;G; I:FGC2413:8262092C-&gt;T; I:FGC2415:13835003T-&gt;C; I:FGC2416:7642823G-&gt;T; I:FI2:8382265C-&gt;G; I:FI3:8485677C-&gt;A; I:FI4:8873160G-&gt;T; I:L578:8267857G-&gt;A; I:L758:8536868C-&gt;G; I:L772:15615533C-&gt;A; I:L1197:14974451C-&gt;T; I:PF3627.2:6662712C-&gt;T; I:PF3640:7681156T-&gt;A; I:PF3641:7688470T-&gt;C; I:PF3660:8466652G-&gt;A; I:PF3661:8484606C-&gt;A; I:PF3665:8643763A-&gt;G; I:PF3742:16354708G-&gt;A; I:PF3794:21067903C-&gt;T; I:PF3803:21452125A-&gt;G</t>
  </si>
  <si>
    <t>I4441</t>
  </si>
  <si>
    <t>ZVEJ22</t>
  </si>
  <si>
    <t>I2a2a1b:CTS10057:19232160C-&gt;T; I2a2a1b:CTS10100:19255890G-&gt;A; I2a2a:L34:7716262A-&gt;C; I2a2a:L36:17570599C-&gt;T; I2a2a:P220:24475669G-&gt;T; I2a2:L35:22725379C-&gt;A; I2a2:L37:17516123T-&gt;C; I2a2:L181:19077754G-&gt;T; I2a2:L368:6931594C-&gt;T; I2a2:P216:13992338C-&gt;G; I2a2:P217:7628484C-&gt;T; I2a2:P218:17493630T-&gt;G; I2:PF3664:8567995G-&gt;A; I:CTS646:6926038T-&gt;A; I:CTS674:6943522C-&gt;T; I:CTS1800:14073053G-&gt;A; I:CTS2387:14286853T-&gt;C; I:CTS2514:14337364T-&gt;C; I:CTS2536:14352669G-&gt;A; I:CTS4088:15389836T-&gt;C; I:CTS4209:15479899T-&gt;A; I:CTS4273:15536870C-&gt;T; I:CTS4848:15862842C-&gt;T; I:CTS6265:16780748C-&gt;G; I:CTS7469:17497181C-&gt;A; I:CTS7831:17692855T-&gt;A; I:CTS8420:18018313C-&gt;A; I:CTS8876:18257568G-&gt;A; I:CTS8963:18582617C-&gt;T; I:CTS9618:18992894T-&gt;C; I:CTS9860:19104986G-&gt;A; I:CTS10058:19233673A-&gt;G; I:CTS10941:22845794A-&gt;G; I:CTS11540:23156725C-&gt;T; I:CTS11979:23401471C-&gt;T; I:FGC2412:21689728A-&gt;G; I:FGC2413:8262092C-&gt;T; I:FGC2415:13835003T-&gt;C; I:FGC2416:7642823G-&gt;T; I:FGC2417:10051801G-&gt;A; I:FI2:8382265C-&gt;G; I:FI3:8485677C-&gt;A; I:FI4:8873160G-&gt;T; I:L41:19048602G-&gt;A; I:L503:21359407C-&gt;G; I:L578:8267857G-&gt;A; I:L758:8536868C-&gt;G; I:L772:15615533C-&gt;A; I:L1197:14974451C-&gt;T; I:P212:3545070T-&gt;A; I:PF3627.2:6662712C-&gt;T; I:PF3640:7681156T-&gt;A; I:PF3641:7688470T-&gt;C; I:PF3660:8466652G-&gt;A; I:PF3661:8484606C-&gt;A; I:PF3665:8643763A-&gt;Ghet; I:PF3742:16354708G-&gt;A; I:PF3794:21067903C-&gt;T; I:PF3815:21841289G-&gt;T; I:PF3817:21939618G-&gt;A; I:PF3836:22525421T-&gt;G</t>
  </si>
  <si>
    <t>I4550</t>
  </si>
  <si>
    <t>ZVEJ3</t>
  </si>
  <si>
    <t>Q1a2</t>
  </si>
  <si>
    <t>Q1a2:CTS2656:14407664C-&gt;T; Q1a2:F2122:16305155T-&gt;Chet; Q1a2:L56:8148869G-&gt;A; Q1a2:M346:2887156C-&gt;G; Q1a:CTS1845:14092227G-&gt;C; Q1a:CTS2006:14151622C-&gt;T; Q1a:CTS4793:15825218C-&gt;G; Q1a:CTS5301:16195023G-&gt;A; Q1a:CTS5804:16487674G-&gt;A; Q1a:CTS7611:17560616A-&gt;T; Q1a:F903:7014317G-&gt;C; Q1a:F1304:8554432G-&gt;T; Q1a:F1426:8840134C-&gt;T; Q1a:F2840:18775212T-&gt;A; Q1a:FGC8413:13195038A-&gt;Thet; Q1a:FGC8415:13470735G-&gt;Thet; Q1a:M1155:21254696G-&gt;A; Q1a:M1168:22155597G-&gt;A; Q1:L232:17516095G-&gt;A; Q:F826:6778043G-&gt;A; Q:F1237.1:8479245A-&gt;G; Q:F1829:14746296T-&gt;C; Q:F3067:19431928C-&gt;A; Q:FGC1751:13683938A-&gt;G; Q:FGC1754:9777430G-&gt;A; Q:FGC1755:13227885C-&gt;T; Q:M1166:22001258G-&gt;A</t>
  </si>
  <si>
    <t>I4551</t>
  </si>
  <si>
    <t>ZVEJ4</t>
  </si>
  <si>
    <t>U5a2c3</t>
  </si>
  <si>
    <t>I2a2a1</t>
  </si>
  <si>
    <t>I2a2a1:CTS9183:18732197A-&gt;G; I2a2:L35:22725379C-&gt;A; I2a2:L37:17516123T-&gt;C; I2a2:L181:19077754G-&gt;T; I2a2:L368:6931594C-&gt;T; I2a2:P218:17493630T-&gt;G; I2:L68:18700150C-&gt;T; I2:PF3664:8567995G-&gt;A; I:CTS88:2723755G-&gt;A; I:CTS646:6926038T-&gt;A; I:CTS1800:14073053G-&gt;A; I:CTS2193:14214481G-&gt;T; I:CTS2514:14337364T-&gt;C; I:CTS2536:14352669G-&gt;A; I:CTS3384:14884659A-&gt;C; I:CTS4088:15389836T-&gt;C; I:CTS4209:15479899T-&gt;A; I:CTS4273:15536870C-&gt;T; I:CTS4848:15862842C-&gt;T; I:CTS5946:16567253A-&gt;G; I:CTS6265:16780748C-&gt;G; I:CTS7469:17497181C-&gt;A; I:CTS7502:17511797A-&gt;G; I:CTS7831:17692855T-&gt;A; I:CTS8420:18018313C-&gt;A; I:CTS8876:18257568G-&gt;A; I:CTS9618:18992894T-&gt;C; I:CTS9860:19104986G-&gt;A; I:CTS10941:22845794A-&gt;G; I:FGC2412:21689728A-&gt;G; I:FGC2413:8262092C-&gt;T; I:FGC2415:13835003T-&gt;C; I:FGC2416:7642823G-&gt;T; I:FI2:8382265C-&gt;G; I:FI3:8485677C-&gt;A; I:L578:8267857G-&gt;A; I:L755:8465165C-&gt;T; I:L758:8536868C-&gt;G; I:L847:23154034C-&gt;T; I:L1197:14974451C-&gt;T; I:PF3627.2:6662712C-&gt;T; I:PF3640:7681156T-&gt;A; I:PF3641:7688470T-&gt;C; I:PF3660:8466652G-&gt;A; I:PF3661:8484606C-&gt;A; I:PF3665:8643763A-&gt;G; I:PF3794:21067903C-&gt;T; I:PF3800:21402723A-&gt;G; I:PF3814:21839183A-&gt;G; I:PF3817:21939618G-&gt;A</t>
  </si>
  <si>
    <t>I4552</t>
  </si>
  <si>
    <t>ZVEJ5</t>
  </si>
  <si>
    <t>I4553</t>
  </si>
  <si>
    <t>ZVEJ7</t>
  </si>
  <si>
    <t>I2a2a1:CTS9183:18732197A-&gt;G; I2a2:L37:17516123T-&gt;C; I2a2:L181:19077754G-&gt;T; I2a2:P217:7628484C-&gt;T; I2:PF3664:8567995G-&gt;A; I:CTS1800:14073053G-&gt;A; I:CTS3384:14884659A-&gt;C; I:CTS4088:15389836T-&gt;C; I:CTS4209:15479899T-&gt;A; I:CTS7469:17497181C-&gt;A; I:CTS7502:17511797A-&gt;G; I:CTS7831:17692855T-&gt;A; I:CTS8420:18018313C-&gt;A; I:CTS8876:18257568G-&gt;A; I:CTS8963:18582617C-&gt;T; I:CTS9860:19104986G-&gt;A; I:CTS10058:19233673A-&gt;G; I:FGC2412:21689728A-&gt;G; I:FGC2413:8262092C-&gt;T; I:FGC2415:13835003T-&gt;C; I:FI2:8382265C-&gt;G; I:L578:8267857G-&gt;A; I:L758:8536868C-&gt;G; I:PF3627.2:6662712C-&gt;T; I:PF3814:21839183A-&gt;G</t>
  </si>
  <si>
    <t>I4626</t>
  </si>
  <si>
    <t>ZVEJ25</t>
  </si>
  <si>
    <t>ThisStudy (New data; Individual first published in JonesNatureCommunications2017)</t>
  </si>
  <si>
    <t>5841-5636 calBCE (6840±55 BP, Hela-1212)</t>
  </si>
  <si>
    <t>Latvia_EN</t>
  </si>
  <si>
    <t>R1b1a1a:CTS3876:15239181G-&gt;C; R1b1a1a:CTS9018:18617596C-&gt;T; R1b1a1a:FGC57:7759944G-&gt;A; R1b1a1a:PF6451:14116584T-&gt;A; R1b1a1a:PF6463:16183412C-&gt;A; R1b1a:A702:10038192G-&gt;A; R1b1a:CTS8436:18026855G-&gt;A; R1b1a:FGC35:18407611C-&gt;T; R1b1:CTS2134:14193384G-&gt;A; R1b:M343:2887824C-&gt;A; R1:CTS3321:14829196C-&gt;T; R1:CTS5611:16394489T-&gt;G; R1:L875:16742224A-&gt;G; R1:P245:8633545T-&gt;C; R:CTS7876:17722802G-&gt;A; R:CTS8311:17930099C-&gt;A; R:CTS10663:22687547A-&gt;T; R:F82:7548900G-&gt;A; R:F459:18017528G-&gt;T; R:FGC1168:15667208G-&gt;C; R:L1347:22818334C-&gt;T; R:M734:18066156C-&gt;T; R:P224:17285993C-&gt;T; R:P280:21843090C-&gt;G</t>
  </si>
  <si>
    <t>I4628</t>
  </si>
  <si>
    <t>ZVEJ27</t>
  </si>
  <si>
    <t>R1b1a1a:PF6475:17986687C-&gt;A; R1b1a1a:CTS3876:15239181G-&gt;C; R1b1a1a:CTS5082:16005138A-&gt;C; R1b1a1a:CTS9018:18617596C-&gt;T; R1b1a1a:FGC57:7759944G-&gt;A; R1b1a1a:L502:19020340G-&gt;C; R1b1a1a:PF6459:15286480G-&gt;C; R1b1a1a:PF6463:16183412C-&gt;A; R1b1a:A702:10038192G-&gt;A; R1b1a:CTS3063:14637352T-&gt;C; R1b1a:CTS8436:18026855G-&gt;A; R1b1a:FGC35:18407611C-&gt;T; R1b1a:FGC36:13822833G-&gt;T; R1b1a:FGC41:7900883C-&gt;A; R1b1a:L754:22889018G-&gt;A; R1b1a:L761:16773870A-&gt;G; R1b1a:L1345:21558298G-&gt;T; R1b1a:PF6249:8214827C-&gt;T; R1b1a:PF6271:23984056G-&gt;A; R1b1:CTS2134:14193384G-&gt;A; R1b1:CTS2229:14226692T-&gt;A; R1b1:M415:9170545C-&gt;A; R1b:M343:2887824C-&gt;A; R1:CTS997:7132713G-&gt;A; R1:CTS2565:14366723C-&gt;T; R1:CTS3321:14829196C-&gt;T; R1:CTS5611:16394489T-&gt;G; R1:L875:16742224A-&gt;G; R1:P236:17782178C-&gt;G; R1:P238:7771131G-&gt;A; R1:P245:8633545T-&gt;C; R1:P286:17716251C-&gt;T; R1:P294:7570822G-&gt;C; R:CTS7876:17722802G-&gt;A; R:CTS7880:17723850C-&gt;T; R:CTS8311:17930099C-&gt;A; R:CTS10663:22687547A-&gt;T; R:CTS11075:22934109A-&gt;G; R:F63:7177189G-&gt;A; R:F82:7548900G-&gt;A; R:F295:15594523A-&gt;G; R:F459:18017528G-&gt;T; R:F652:23631629C-&gt;A; R:F765:24360964G-&gt;A; R:FGC1168:15667208G-&gt;C; R:L1225:22733758C-&gt;G; R:L1347:22818334C-&gt;T; R:M613:7133986G-&gt;C; R:M651:9889199G-&gt;A; R:M734:18066156C-&gt;T; R:P224:17285993C-&gt;T; R:P227:21409706G-&gt;C; R:P280:21843090C-&gt;G</t>
  </si>
  <si>
    <t>I4629</t>
  </si>
  <si>
    <t>ZVEJ28</t>
  </si>
  <si>
    <t>3089-2676 calBCE (4280±60 BP, Ua-19811)</t>
  </si>
  <si>
    <t>Latvia_LN_CW</t>
  </si>
  <si>
    <t>Latvia_LN</t>
  </si>
  <si>
    <t>U5a1b</t>
  </si>
  <si>
    <t>I4435</t>
  </si>
  <si>
    <t>ZVEJ13</t>
  </si>
  <si>
    <t>Latvia_MN</t>
  </si>
  <si>
    <t>I4436</t>
  </si>
  <si>
    <t>ZVEJ14</t>
  </si>
  <si>
    <t>R1b1a1a:PF6475:17986687C-&gt;A; R1b1a1a:CTS3876:15239181G-&gt;C; R1b1a1a:CTS5577:16376495A-&gt;C; R1b1a1a:CTS9018:18617596C-&gt;T; R1b1a1a:FGC57:7759944G-&gt;A; R1b1a1a:L502:19020340G-&gt;C; R1b1a1a:PF6451:14116584T-&gt;A; R1b1a1a:PF6463:16183412C-&gt;A; R1b1a:A702:10038192G-&gt;A; R1b1a:CTS3063:14637352T-&gt;C; R1b1a:CTS4244:15510064T-&gt;G; R1b1a:CTS8436:18026855G-&gt;A; R1b1a:FGC41:7900883C-&gt;A; R1b1a:L754:22889018G-&gt;A; R1b1a:L761:16773870A-&gt;G; R1b1a:L1345:21558298G-&gt;T; R1b1a:PF6263:21159055C-&gt;A; R1b1a:PF6271:23984056G-&gt;A; R1b1:CTS2134:14193384G-&gt;A; R1b1:CTS2229:14226692T-&gt;A; R1b:M343:2887824C-&gt;A; R1:CTS997:7132713G-&gt;A; R1:CTS2565:14366723C-&gt;T; R1:CTS3321:14829196C-&gt;T; R1:CTS5611:16394489T-&gt;G; R1:F102:7854412A-&gt;G; R1:L875:16742224A-&gt;G; R1:M306:22750583C-&gt;A; R1:P231:9989615A-&gt;G; R1:P294:7570822G-&gt;C; R:CTS207:2810583A-&gt;G; R:CTS2913:14561760A-&gt;G; R:CTS7876:17722802G-&gt;A; R:CTS8311:17930099C-&gt;A; R:F63:7177189G-&gt;A; R:F459:18017528G-&gt;T; R:F652:23631629C-&gt;A; R:F765:24360964G-&gt;A; R:FGC1168:15667208G-&gt;C; R:L1225:22733758C-&gt;G; R:L1347:22818334C-&gt;T; R:M613:7133986G-&gt;C; R:M651:9889199G-&gt;A; R:M718:17334694G-&gt;T; R:M734:18066156C-&gt;T; R:M799:23134896C-&gt;T; R:P280:21843090C-&gt;G</t>
  </si>
  <si>
    <t>I4554</t>
  </si>
  <si>
    <t>ZVEJ24</t>
  </si>
  <si>
    <t>I4627</t>
  </si>
  <si>
    <t>ZVEJ26</t>
  </si>
  <si>
    <t>4251-3976 calBCE (5280±55 BP, Ua-3639)</t>
  </si>
  <si>
    <t>R1b1a1a:PF6475:17986687C-&gt;A; R1b1a1a:CTS3876:15239181G-&gt;C; R1b1a1a:CTS5577:16376495A-&gt;C; R1b1a1a:CTS9018:18617596C-&gt;T; R1b1a1a:FGC57:7759944G-&gt;A; R1b1a1a:L502:19020340G-&gt;C; R1b1a1a:PF6463:16183412C-&gt;A; R1b1a1a:PF6524:23452965T-&gt;C; R1b1a:A702:10038192G-&gt;A; R1b1a:FGC35:18407611C-&gt;T; R1b1a:FGC36:13822833G-&gt;T; R1b1a:L754:22889018G-&gt;A; R1b1a:L1345:21558298G-&gt;T; R1b1a:PF6249:8214827C-&gt;T; R1b1a:PF6263:21159055C-&gt;A; R1b1:CTS2134:14193384G-&gt;A; R1b1:CTS2229:14226692T-&gt;A; R1b1:L506:21995972T-&gt;A; R1b1:L822:7960019G-&gt;A; R1b1:L1349:22722580T-&gt;C; R1b:M343:2887824C-&gt;A; R1:CTS2565:14366723C-&gt;T; R1:CTS3123:14674176A-&gt;C; R1:CTS3321:14829196C-&gt;T; R1:CTS5611:16394489T-&gt;G; R1:L875:16742224A-&gt;G; R1:P238:7771131G-&gt;A; R1:P286:17716251C-&gt;T; R1:P294:7570822G-&gt;C; R:CTS207:2810583A-&gt;G; R:CTS2913:14561760A-&gt;G; R:CTS3622:15078469C-&gt;G; R:CTS7876:17722802G-&gt;A; R:CTS8311:17930099C-&gt;A; R:F33:6701239G-&gt;A; R:F63:7177189G-&gt;A; R:F82:7548900G-&gt;A; R:F154:8558505T-&gt;C; R:F370:16856357T-&gt;C; R:F459:18017528G-&gt;T; R:F652:23631629C-&gt;A; R:FGC1168:15667208G-&gt;C; R:L1225:22733758C-&gt;G; R:L1347:22818334C-&gt;T; R:M613:7133986G-&gt;C; R:M734:18066156C-&gt;T; R:P224:17285993C-&gt;T; R:P227:21409706G-&gt;C</t>
  </si>
  <si>
    <t>I1496</t>
  </si>
  <si>
    <t>HUNG352, NE6</t>
  </si>
  <si>
    <t>5211-4992 calBCE (6135±33 BP, MAMS-14821)</t>
  </si>
  <si>
    <t>LBK_Hungary_MN</t>
  </si>
  <si>
    <t>LBK_EN</t>
  </si>
  <si>
    <t>K1a3a3</t>
  </si>
  <si>
    <t>C1a2:V20:6845955G-&gt;A; C1a2:V1876:8395859A-&gt;C; C1a2:V2185:8531334T-&gt;A; C1a2:V2618:14820317A-&gt;G; C1a2:V2722:14971974T-&gt;C; C1a2:V3163:15831202C-&gt;T; C1a2:Y10458:14400573C-&gt;A; C1a2:Y10480:21990320A-&gt;G; C1a2:Y11346:7952824C-&gt;T; C1a2:Y11359:8877530C-&gt;T; C1a2:Y11370:13831985T-&gt;A; C1a2:Y11375:14150505A-&gt;G; C1a2:Y11390:15679297A-&gt;C; C1a2:Y11405:16567209G-&gt;C; C1a2:Y11417:16912050A-&gt;G; C1a2:Y11431:17666147C-&gt;T; C1a2:Y11434:17689221T-&gt;A; C1a2:Y11456:19077475G-&gt;A; C1a2:Y11469:21366348T-&gt;C; C1a2:Y11492:22672353T-&gt;C; C1a2:Y11588:8453411C-&gt;T; C1a2:Y12186:18110362T-&gt;C; C1a2:Z28789:7811623T-&gt;G; C1a2:Z28835:13200044G-&gt;T; C1a2:Z28838:13670713A-&gt;T; C1a:CTS11043:22914979G-&gt;T; C1:CTS6773:17100606C-&gt;T; C1:F3393:23023974C-&gt;A; C:CTS2377:14281450G-&gt;A; C:CTS2955:14587658T-&gt;C; C:CTS3151:14685840C-&gt;T; C:CTS3223:14755880C-&gt;T; C:CTS4934:15909160C-&gt;T; C:CTS5813:16490115G-&gt;A; C:CTS6266:16780809G-&gt;A; C:CTS6492:16932181C-&gt;T; C:CTS7301:17412198T-&gt;C; C:CTS7930:17748163T-&gt;C; C:CTS9611:18990246G-&gt;T; C:CTS10271:19361507G-&gt;A; C:CTS10442:19457443A-&gt;G; C:CTS10720:22726491C-&gt;T; C:CTS11544:23158264C-&gt;G; C:CTS11598:23185632A-&gt;G; C:CTS11820:23294948T-&gt;C; C:F847:6879365C-&gt;T; C:F1029:7629098T-&gt;C; C:F1044:7671399A-&gt;G; C:F1217:8454895T-&gt;C; C:F1288:8537273G-&gt;A; C:F1367:8640245C-&gt;G; C:F1727:14206892C-&gt;T; C:F1804:14603298C-&gt;T; C:F1871:14954047C-&gt;T; C:F1911:15097043C-&gt;T; C:F2253:16757900C-&gt;T; C:F2434:17270957A-&gt;C; C:F2449:17341195G-&gt;T; C:F2485:17457010C-&gt;T; C:F2501:17495224A-&gt;T; C:F2606:17820514C-&gt;T; C:F2678:18030738C-&gt;T; C:F2858:18832816T-&gt;C; C:F2869:18843140C-&gt;T; C:F2888:18890063C-&gt;T; C:F2969:19182853C-&gt;G; C:F3043:19411754G-&gt;A; C:F3319:22575539A-&gt;G; C:F3395:23031841G-&gt;A; C:F3462:23553006C-&gt;T; C:F3537:23769373A-&gt;G; C:F3703:16409159C-&gt;A; C:F3712:17957903T-&gt;C; C:IMS-JST029149:2803297C-&gt;T; C:M130:2734854C-&gt;T; C:M216:15437564C-&gt;T; C:P260:17286006A-&gt;C; C:Y1767:21186558A-&gt;G; C:Y2798:13865051G-&gt;T; C:Y2799:21875538T-&gt;C; C:Y4496:8127435A-&gt;G; C:Y6691:15896404A-&gt;G; C:Z3958:7869808C-&gt;T; C:Z3977:8673832C-&gt;T; C:Z3986:9076205C-&gt;T; C:Z4004:13228027G-&gt;T; C:Z4014:13656195T-&gt;A; C:Z4083:21809035G-&gt;A; C:Z4099:22168468A-&gt;G; C:Z7177:8668533C-&gt;T</t>
  </si>
  <si>
    <t>I0046</t>
  </si>
  <si>
    <t>HAL5</t>
  </si>
  <si>
    <t>5211-4991 calBCE (6136±34 BP, MAMS-21479)</t>
  </si>
  <si>
    <t>T2c</t>
  </si>
  <si>
    <t>I0048</t>
  </si>
  <si>
    <t>HAL25</t>
  </si>
  <si>
    <t>5210-5002 calBCE (6153±33 BP, MAMS-21482)</t>
  </si>
  <si>
    <t>G2a2a:PF3168:17572142T-&gt;C; G2a2a:PF3181:21808944C-&gt;A; G2a2a:PF3185:22894488C-&gt;T; G2a:CTS1879:14108344G-&gt;A; G2a:F3088:20813445G-&gt;A; G2a:L31:14028148C-&gt;A; G2a:P15:23244026C-&gt;T; G2:CTS2406:14294068C-&gt;T; G2:CTS4413:15635425T-&gt;C; G2:CTS9885:19119067C-&gt;T; G2:CTS10089:19248446G-&gt;A; G2:F1294:8545324T-&gt;A; G2:F3070:19493301A-&gt;G; G2:F3220:21637589G-&gt;C; G2:F3344:22697266G-&gt;A; G2:F3536:23768744C-&gt;T; G2:M3446:6685638A-&gt;C; G2:M3579:21147058A-&gt;G; G:CTS34:2681740G-&gt;A; G:CTS373:6716150T-&gt;C; G:CTS1139:7231638A-&gt;G; G:CTS1283:7309873T-&gt;G; G:CTS1613:13987899A-&gt;T; G:CTS2125:14190447A-&gt;G; G:CTS2215:14220356G-&gt;A; G:CTS2251:14235140C-&gt;T; G:CTS2271:14243137C-&gt;T; G:CTS2357:14273557C-&gt;T; G:CTS4523:15693336G-&gt;A; G:CTS4749:15797043A-&gt;G; G:CTS4761:15802681C-&gt;T; G:CTS5658:16419934T-&gt;C; G:CTS5757:16469840A-&gt;G; G:CTS6483:16929270C-&gt;T; G:CTS7092:17281783G-&gt;A; G:CTS7674:17610571G-&gt;A; G:CTS9707:19030998C-&gt;A; G:CTS10026:19215139A-&gt;T; G:CTS10721:22729194C-&gt;T; G:CTS11185:22997377C-&gt;G; G:CTS11294:23059496G-&gt;A; G:CTS11907:23343857C-&gt;G; G:F1131:8240725C-&gt;T; G:L402:15204708T-&gt;G; G:L836:16896148G-&gt;A; G:L837:17853245A-&gt;G; G:M3257:7991847G-&gt;A; G:M3432:23578115C-&gt;G; G:M3466:7614386G-&gt;A; G:M3474:7930724C-&gt;A; G:M3485:8563874C-&gt;T; G:M3597:21865624G-&gt;A; G:M3599:21939157G-&gt;A; G:P257:14432928G-&gt;A; G:Page94:2846401C-&gt;T; G:PF2918:13679469G-&gt;A; G:PF2958:15086183G-&gt;C; G:PF3134:15275200C-&gt;G; G:U21:15204710A-&gt;C</t>
  </si>
  <si>
    <t>I0057</t>
  </si>
  <si>
    <t>HAL34</t>
  </si>
  <si>
    <t>5219-5021 calBCE (6173±34 BP, MAMS-21483)</t>
  </si>
  <si>
    <t>I0100</t>
  </si>
  <si>
    <t>HAL4</t>
  </si>
  <si>
    <t>5202-4852 calBCE (6080±32 BP, KIA-40341)</t>
  </si>
  <si>
    <t>I0659</t>
  </si>
  <si>
    <t>HAL2</t>
  </si>
  <si>
    <t xml:space="preserve">5211-4963 calBCE (6130±40 BP, KIA-40350) </t>
  </si>
  <si>
    <t>N1a1a2</t>
  </si>
  <si>
    <t>G2a2a:PF3150:8476569T-&gt;C; G2a2a:PF3151:9785736A-&gt;G; G2a2a:PF3161:15702713A-&gt;C; G2a2a:PF3175:18962113C-&gt;T; G2a2a:PF3184:22576860C-&gt;T; G2a2a:PF3185:22894488C-&gt;T; G2a:CTS6026:16620480C-&gt;T; G2a:CTS6630:17022002C-&gt;T; G2a:F1975:15588776A-&gt;C; G2a:F2529:17571517A-&gt;G; G2a:F4086:7727677C-&gt;T; G2a:L31:14028148C-&gt;A; G2a:M3393:21493984G-&gt;T; G2a:P15:23244026C-&gt;T; G2a:PF3141:23973594T-&gt;G; G2a:Z3240:10060449A-&gt;G; G2:CTS1900:14116322T-&gt;A; G2:F1239:8482393C-&gt;T; G2:F1294:8545324T-&gt;A; G2:F2319:16903051A-&gt;T; G2:F3198:21401188G-&gt;T; G2:F3220:21637589G-&gt;C; G2:F3226:21663882C-&gt;A; G2:F3344:22697266G-&gt;A; G2:F3536:23768744C-&gt;T; G2:M3488:8687693T-&gt;A; G:CTS692:6955839A-&gt;G; G:CTS1013:7145960C-&gt;T; G:CTS1283:7309873T-&gt;G; G:CTS2215:14220356G-&gt;A; G:CTS2271:14243137C-&gt;T; G:CTS2506:14333087C-&gt;A; G:CTS2624:14393739T-&gt;C; G:CTS4238:15504804C-&gt;T; G:CTS4479:15667235G-&gt;A; G:CTS4887:15888550C-&gt;T; G:CTS5317:16203361G-&gt;C; G:CTS6957:17210745C-&gt;T; G:CTS7674:17610571G-&gt;A; G:CTS8023:17798903T-&gt;C; G:CTS8531:18070349G-&gt;C; G:CTS9011:18615020A-&gt;T; G:CTS9894:19124322A-&gt;T; G:CTS10280:19369881T-&gt;C; G:CTS10721:22729194C-&gt;T; G:CTS10723:22730922C-&gt;G; G:CTS11911:23346582A-&gt;C; G:F1131:8240725C-&gt;T; G:F1551:9448354A-&gt;G; G:L116:14989721C-&gt;G; G:L382:14469411C-&gt;A; G:L402:15204708T-&gt;G; G:L522:17533325A-&gt;C; G:L837:17853245A-&gt;G; G:M3257:7991847G-&gt;A; G:M3266:8422993T-&gt;A; G:M3450:6931141C-&gt;G; G:M3464:7537950C-&gt;T; G:M3466:7614386G-&gt;A; G:M3468:7744050T-&gt;C; G:M3470:7830068T-&gt;C; G:M3476:8064458A-&gt;G; G:M3480:8327892T-&gt;A; G:M3486:8600158A-&gt;T; G:M3580:21162869C-&gt;G; G:M3583:21362016T-&gt;C; G:M3586:21447363A-&gt;G; G:P257:14432928G-&gt;A; G:PF3045:20823823C-&gt;T; G:S1435:13658486C-&gt;G; G:U21:15204710A-&gt;C; G:Z3262:13676268G-&gt;A</t>
  </si>
  <si>
    <t>I0821</t>
  </si>
  <si>
    <t>HAL24</t>
  </si>
  <si>
    <t>5201-4850 calBCE (6076±34 BP, KIA-40348)</t>
  </si>
  <si>
    <t>X2d1</t>
  </si>
  <si>
    <t>G2a2a1:PF3155:14006343T-&gt;C; G2a2a1:PF3160:14926732C-&gt;T; G2a2a:PF3166:16735582T-&gt;G; G2a2a:PF3175:18962113C-&gt;T; G2a2a:Z6178:7245721G-&gt;A; G2a2:CTS4367:15615340C-&gt;G; G2a:CTS1879:14108344G-&gt;A; G2a:CTS11463:23122426G-&gt;A; G2a:F2274:16802506G-&gt;T; G2a:F2301:16861108G-&gt;A; G2:CTS1900:14116322T-&gt;A; G2:CTS2406:14294068C-&gt;T; G2:CTS4413:15635425T-&gt;C; G2:CTS6742:17088129G-&gt;C; G2:F1294:8545324T-&gt;A; G2:F1647:9907842G-&gt;T; G2:F2319:16903051A-&gt;T; G2:F3198:21401188G-&gt;T; G2:L89:7978725C-&gt;T; G2:M3465:7571775G-&gt;T; G2:M3579:21147058A-&gt;G; G:CTS995:7132348G-&gt;C; G:CTS1010:7143549C-&gt;T; G:CTS2271:14243137C-&gt;T; G:CTS2357:14273557C-&gt;T; G:CTS2506:14333087C-&gt;A; G:CTS4238:15504804C-&gt;T; G:CTS4479:15667235G-&gt;A; G:CTS4761:15802681C-&gt;T; G:CTS5504:16325291T-&gt;C; G:CTS5640:16408569G-&gt;A; G:CTS5757:16469840A-&gt;G; G:CTS6957:17210745C-&gt;T; G:CTS7092:17281783G-&gt;A; G:CTS7674:17610571G-&gt;A; G:CTS8023:17798903T-&gt;C; G:CTS8531:18070349G-&gt;C; G:CTS9894:19124322A-&gt;T; G:CTS10026:19215139A-&gt;T; G:CTS10280:19369881T-&gt;C; G:CTS11228:23023554C-&gt;A; G:CTS11529:23151673T-&gt;C; G:CTS12654:28658660G-&gt;T; G:F1383:8700380C-&gt;T; G:F1551:9448354A-&gt;G; G:L382:14469411C-&gt;A; G:L402:15204708T-&gt;G; G:L522:17533325A-&gt;C; G:L836:16896148G-&gt;A; G:M3257:7991847G-&gt;A; G:M3264:8318375G-&gt;T; G:M3266:8422993T-&gt;A; G:M3274:8865637G-&gt;A; G:M3466:7614386G-&gt;A; G:M3468:7744050T-&gt;C; G:M3470:7830068T-&gt;C; G:M3471:7840218C-&gt;A; G:M3473:7927218C-&gt;T; G:M3477:8121059G-&gt;A; G:M3479:8231862G-&gt;C; G:M3485:8563874C-&gt;T; G:M3486:8600158A-&gt;T; G:M3595:21671839C-&gt;T; G:M3599:21939157G-&gt;A; G:M3609:22651339C-&gt;T; G:M3628:23793740C-&gt;A; G:PF2920:13824120T-&gt;G; G:PF2956:14993358A-&gt;G; G:PF3134:15275200C-&gt;G; G:S1435:13658486C-&gt;G; G:U21:15204710A-&gt;C</t>
  </si>
  <si>
    <t>I1550</t>
  </si>
  <si>
    <t>HAL19</t>
  </si>
  <si>
    <t>5500-4850 BCE</t>
  </si>
  <si>
    <t>I0795</t>
  </si>
  <si>
    <t>KAR6</t>
  </si>
  <si>
    <t>5217-5041 calBCE (6174±29 BP, MAMS-22823)</t>
  </si>
  <si>
    <t>H1 or H1au1b</t>
  </si>
  <si>
    <t>CT:CTS1217:7275087C-&gt;T; CT:CTS9722:19039750G-&gt;C; CT:FGC24501:22529475C-&gt;G; CT:FGC33852:17975155G-&gt;T; CT:M5613:7796647C-&gt;T; CT:M5622:8080397T-&gt;A; CT:M5640:8867489T-&gt;C; CT:M5716:17301733T-&gt;C; CT:M5778:21281606G-&gt;C; CT:Z17706:9989244G-&gt;T</t>
  </si>
  <si>
    <t>I0797</t>
  </si>
  <si>
    <t>KAR16A</t>
  </si>
  <si>
    <t>H46b</t>
  </si>
  <si>
    <t>T1a:M70:21893881A-&gt;C; T:CTS7263:17384624T-&gt;C; T:L455:23249407G-&gt;T</t>
  </si>
  <si>
    <t>I0054</t>
  </si>
  <si>
    <t>UWS4</t>
  </si>
  <si>
    <t>Unterwiederstedt</t>
  </si>
  <si>
    <t>J1c17</t>
  </si>
  <si>
    <t>I0022</t>
  </si>
  <si>
    <t>LBK1976</t>
  </si>
  <si>
    <t>Viesenhaeuser Hof, Stuttgart-Muehlhausen</t>
  </si>
  <si>
    <t>I0025</t>
  </si>
  <si>
    <t>LBK1992</t>
  </si>
  <si>
    <t>I0026</t>
  </si>
  <si>
    <t>LBK2155</t>
  </si>
  <si>
    <t>I0176</t>
  </si>
  <si>
    <t>SZEH4</t>
  </si>
  <si>
    <t>5207-4944 calBCE (6110±30 BP, Beta-310038)</t>
  </si>
  <si>
    <t>LBKT_MN</t>
  </si>
  <si>
    <t>Szemely-Hegyes</t>
  </si>
  <si>
    <t>N1a1a1a3</t>
  </si>
  <si>
    <t>I1495</t>
  </si>
  <si>
    <t>HUNG347, NE7</t>
  </si>
  <si>
    <t>4491-4357 calBCE (5598±32 BP, MAMS-14819)</t>
  </si>
  <si>
    <t>Lengyel_LN</t>
  </si>
  <si>
    <t>I2a1:P37.2:14491684T-&gt;C; I2:PF3664:8567995G-&gt;A; I:CTS646:6926038T-&gt;A; I:CTS1800:14073053G-&gt;A; I:CTS2193:14214481G-&gt;T; I:CTS2387:14286853T-&gt;C; I:CTS2514:14337364T-&gt;C; I:CTS4088:15389836T-&gt;C; I:CTS4209:15479899T-&gt;A; I:CTS4848:15862842C-&gt;T; I:CTS5650:16415916A-&gt;G; I:CTS5764:16471254A-&gt;G; I:CTS5946:16567253A-&gt;G; I:CTS6231:16751000C-&gt;T; I:CTS6265:16780748C-&gt;G; I:CTS6751:17090238C-&gt;G; I:CTS7469:17497181C-&gt;A; I:CTS7502:17511797A-&gt;G; I:CTS7831:17692855T-&gt;A; I:CTS8420:18018313C-&gt;A; I:CTS8545:18078759T-&gt;A; I:CTS8876:18257568G-&gt;A; I:CTS8963:18582617C-&gt;T; I:CTS9618:18992894T-&gt;C; I:CTS9860:19104986G-&gt;A; I:CTS10058:19233673A-&gt;G; I:CTS10941:22845794A-&gt;G; I:CTS11540:23156725C-&gt;T; I:CTS11979:23401471C-&gt;T; I:FGC2412:21689728A-&gt;G; I:FGC2413:8262092C-&gt;T; I:FGC2414:21155653C-&gt;T; I:FGC2415:13835003T-&gt;C; I:FGC2416:7642823G-&gt;T; I:FI2:8382265C-&gt;G; I:FI3:8485677C-&gt;A; I:L503:21359407C-&gt;G; I:L578:8267857G-&gt;A; I:L755:8465165C-&gt;T; I:L758:8536868C-&gt;G; I:L772:15615533C-&gt;A; I:L846:7856500C-&gt;T; I:L847:23154034C-&gt;T; I:L1197:14974451C-&gt;T; I:P212:3545070T-&gt;A; I:PF3627.2:6662712C-&gt;T; I:PF3640:7681156T-&gt;A; I:PF3641:7688470T-&gt;C; I:PF3660:8466652G-&gt;A; I:PF3661:8484606C-&gt;A; I:PF3665:8643763A-&gt;G; I:PF3742:16354708G-&gt;A; I:PF3794:21067903C-&gt;T; I:PF3796:21119888G-&gt;T; I:PF3814:21839183A-&gt;G; I:PF3815:21841289G-&gt;T; I:PF3817:21939618G-&gt;A; I:PF3829:22458740A-&gt;G; I:PF3836:22525421T-&gt;G; I:Z16985:13804066G-&gt;C; I:Z16987:22243817A-&gt;G</t>
  </si>
  <si>
    <t>I1414</t>
  </si>
  <si>
    <t>AG84/1</t>
  </si>
  <si>
    <t>8300-7900 BCE</t>
  </si>
  <si>
    <t>PPNB</t>
  </si>
  <si>
    <t>Levant_N</t>
  </si>
  <si>
    <t>'Ain Ghazal</t>
  </si>
  <si>
    <t>Jordan</t>
  </si>
  <si>
    <t>K1a18</t>
  </si>
  <si>
    <t>E1b1b1b2</t>
  </si>
  <si>
    <t>E1b1b1b2:CTS11781:23268660G-&gt;C; E:CTS2893:14545105G-&gt;A</t>
  </si>
  <si>
    <t>I1415</t>
  </si>
  <si>
    <t>AG84/2</t>
  </si>
  <si>
    <t>E1b1b1</t>
  </si>
  <si>
    <t>E1b1b1:CTS2216:14221285G-&gt;T</t>
  </si>
  <si>
    <t>I1416</t>
  </si>
  <si>
    <t>AG83/1</t>
  </si>
  <si>
    <t>CT:CTS7933:17750457C-&gt;T; CT:M5786:21650381A-&gt;G</t>
  </si>
  <si>
    <t>I1679</t>
  </si>
  <si>
    <t>AG037C</t>
  </si>
  <si>
    <t>6900-6800 BCE</t>
  </si>
  <si>
    <t>PPNC</t>
  </si>
  <si>
    <t>I1699</t>
  </si>
  <si>
    <t>AG84_5</t>
  </si>
  <si>
    <t>6800-6700 BCE</t>
  </si>
  <si>
    <t>R0a2</t>
  </si>
  <si>
    <t>I1700</t>
  </si>
  <si>
    <t>AG88_1</t>
  </si>
  <si>
    <t>T1a2</t>
  </si>
  <si>
    <t>CT:CTS3460:14943290C-&gt;T; CT:M5603:7597185G-&gt;A; CT:M5624:8124473G-&gt;T; CT:M5822:23561669A-&gt;T</t>
  </si>
  <si>
    <t>I1701</t>
  </si>
  <si>
    <t>AG83_3</t>
  </si>
  <si>
    <t>7750-7569 calBCE (8620±50 BP, Poz-81094)</t>
  </si>
  <si>
    <t>I1704</t>
  </si>
  <si>
    <t>AG89_1</t>
  </si>
  <si>
    <t>I1707</t>
  </si>
  <si>
    <t>AG83_5</t>
  </si>
  <si>
    <t>7722-7541 calBCE (8590±50 BP, Poz-81097)</t>
  </si>
  <si>
    <t>R0a</t>
  </si>
  <si>
    <t>T(xT1a1,T1a2a)</t>
  </si>
  <si>
    <t>T:CTS7263:17384624T-&gt;C; T:CTS10416:19443432C-&gt;T</t>
  </si>
  <si>
    <t>I1709</t>
  </si>
  <si>
    <t>AG84_8</t>
  </si>
  <si>
    <t>U8b1a</t>
  </si>
  <si>
    <t>nodata</t>
  </si>
  <si>
    <t>I1710</t>
  </si>
  <si>
    <t>AG83_6</t>
  </si>
  <si>
    <t>7733-7526 calBCE (8580±60 BP, Poz-81098)</t>
  </si>
  <si>
    <t>E1b1b1a</t>
  </si>
  <si>
    <t>E1b1b1a:CTS2661:14410669C-&gt;T; E1b1b1a:PF2178:21583211C-&gt;A; E1b1b1:M5041:21491115A-&gt;G; E1b1b:CTS8479.1:18045601C-&gt;T; E1:CTS9753:19058376G-&gt;A; E:CTS6755:17092499G-&gt;T; E:M5382:6631743C-&gt;A; E:M5545:21747107T-&gt;C; E:PF1567:8908270G-&gt;A</t>
  </si>
  <si>
    <t>I1727</t>
  </si>
  <si>
    <t>AG_83_3082</t>
  </si>
  <si>
    <t>CT(xE,G,J,LT,R,Q1a,Q1b)</t>
  </si>
  <si>
    <t>CT:CTS7922:17742131C-&gt;T; CT:M5723:17589395G-&gt;A; CT:M5769:19407727C-&gt;G; CT:M5822:23561669A-&gt;T; CT:M5823:23567930C-&gt;T</t>
  </si>
  <si>
    <t>I0867</t>
  </si>
  <si>
    <t>Motz1</t>
  </si>
  <si>
    <t>7300-6200 BCE</t>
  </si>
  <si>
    <t>Motza</t>
  </si>
  <si>
    <t>Israel</t>
  </si>
  <si>
    <t>H2:L285:21869856C-&gt;T; H2:P96:14869743C-&gt;A; H:M2713:6855809G-&gt;A; H:M2896:16919982C-&gt;T; H:M2936:17800761T-&gt;C; H:M2942:17887908A-&gt;G; H:M2992:19535440A-&gt;T; H:M3070:23153863T-&gt;A</t>
  </si>
  <si>
    <t>MA1.SG</t>
  </si>
  <si>
    <t>Malta1</t>
  </si>
  <si>
    <t>RaghavanNature2013</t>
  </si>
  <si>
    <t>22570-22140 calBCE (20240±60 BP, UCIAMS-79666)</t>
  </si>
  <si>
    <t>MA1_HG.SG</t>
  </si>
  <si>
    <t>Mal'ta</t>
  </si>
  <si>
    <t>R:CTS2426:14300457G-&gt;A; R:CTS2913:14561760A-&gt;G; R:CTS3229:14750668A-&gt;C; R:CTS3622:15078469C-&gt;G; R:CTS5815:16491135C-&gt;T; R:CTS6417:16882568T-&gt;C; R:CTS7876:17722802G-&gt;A; R:CTS8311:17930099C-&gt;A; R:CTS9005:18611644A-&gt;T; R:CTS11075:22934109A-&gt;G; R:F652:23631629C-&gt;A; R:L1225:22733758C-&gt;G; R:L1347:22818334C-&gt;T; R:M718:17334694G-&gt;T; R:M734:18066156C-&gt;T; R:M764:21263029G-&gt;A; R:P227:21409706G-&gt;C; R:P280:21843090C-&gt;G; R:P285:19267344C-&gt;A; R:PF5938:18744476T-&gt;C</t>
  </si>
  <si>
    <t>I1108</t>
  </si>
  <si>
    <t>MP1</t>
  </si>
  <si>
    <t>Balkans_MP_Neolithic</t>
  </si>
  <si>
    <t>Malak_Preslavets</t>
  </si>
  <si>
    <t>T1a1:PF5658:21211777G-&gt;T; T:CTS150:2765271A-&gt;G; T:CTS573:6854139C-&gt;T; T:CTS5268:16174116C-&gt;T;</t>
  </si>
  <si>
    <t>I1109</t>
  </si>
  <si>
    <t>MP10</t>
  </si>
  <si>
    <t>J2b1</t>
  </si>
  <si>
    <t>I1113</t>
  </si>
  <si>
    <t>MP3</t>
  </si>
  <si>
    <t>I1295</t>
  </si>
  <si>
    <t>MP13, Burial 18; inventory: S36</t>
  </si>
  <si>
    <t>G2a2b2a:CTS10366:19423576G-&gt;A; G2a:F3088:20813445G-&gt;A; G:CTS2271:14243137C-&gt;T; G:CTS9894:19124322A-&gt;T;</t>
  </si>
  <si>
    <t>I1296</t>
  </si>
  <si>
    <t>MP11</t>
  </si>
  <si>
    <t>C:CTS6266:16780809G-&gt;A; C:Y4496:8127435A-&gt;G; C:Z7177:8668533C-&gt;T;</t>
  </si>
  <si>
    <t>I1297</t>
  </si>
  <si>
    <t>MP17, Burial D10; inventory: S29</t>
  </si>
  <si>
    <t>H5b</t>
  </si>
  <si>
    <t>I2215</t>
  </si>
  <si>
    <t>MP9</t>
  </si>
  <si>
    <t>U</t>
  </si>
  <si>
    <t>I2216</t>
  </si>
  <si>
    <t>MP15</t>
  </si>
  <si>
    <t>I3879</t>
  </si>
  <si>
    <t>MP6, Burial 10; inventory: S26</t>
  </si>
  <si>
    <t>G2a2b2a:CTS10366:19423576G-&gt;A; G2a2b:F2535:17589788C-&gt;T; G2a:F4086:7727677C-&gt;T; G2:CTS4136:15421357G-&gt;A; G:CTS189:2795691G-&gt;A; G:CTS1283:7309873T-&gt;G; G:CTS2517:14338503C-&gt;T; G:CTS5317:16203361G-&gt;C; G:CTS5640:16408569G-&gt;A; G:CTS10026:19215139A-&gt;T; G:L770:2863466A-&gt;T; G:M3466:7614386G-&gt;A; G:M3480:8327892T-&gt;A; G:M3604:22167631C-&gt;T;</t>
  </si>
  <si>
    <t>RISE371.SG</t>
  </si>
  <si>
    <t>Grave # 105</t>
  </si>
  <si>
    <t>2136-1941 calBCE (3653±32 BP, OxA-30988)</t>
  </si>
  <si>
    <t>Maros.SG</t>
  </si>
  <si>
    <t>Szöreg, Sziv Utca</t>
  </si>
  <si>
    <t>U5a2b</t>
  </si>
  <si>
    <t>RISE373.SG</t>
  </si>
  <si>
    <t>Grave # 123</t>
  </si>
  <si>
    <t>1886-1696 calBCE (3476±30 BP, OxA-31104)</t>
  </si>
  <si>
    <t>RISE374.SG</t>
  </si>
  <si>
    <t>Grave # 147</t>
  </si>
  <si>
    <t>1866-1619 calBCE (3402±34 BP, OxA-30989)</t>
  </si>
  <si>
    <t>Site C</t>
  </si>
  <si>
    <t>G2a2a1a2a:FGC7739:24371391T-&gt;C; G2a2a:S16017:14458744A-&gt;G; G2a:F3088:20813445G-&gt;A; G2:CTS4242:15507383T-&gt;C; G2:F3220:21637589G-&gt;C; G2:F3344:22697266G-&gt;A; G2:P287:22072097G-&gt;T; G:CTS2136:14195292A-&gt;G; G:CTS2215:14220356G-&gt;A; G:CTS6483:16929270C-&gt;T; G:CTS10723:22730922C-&gt;G; G:L402:15204708T-&gt;G; G:M3402:21790011C-&gt;T; G:M3471:7840218C-&gt;A; G:M3474:7930724C-&gt;A; G:M3481:8387539G-&gt;A; G:M3485:8563874C-&gt;T; G:U21:15204710A-&gt;C</t>
  </si>
  <si>
    <t>mota.SG</t>
  </si>
  <si>
    <t>Mota</t>
  </si>
  <si>
    <t>LlorenteScience2015</t>
  </si>
  <si>
    <t>2575-2469 calBCE (3997±29 BP, OxA-29631)</t>
  </si>
  <si>
    <t>Mota.SG</t>
  </si>
  <si>
    <t>Mota Cave, Gamo Highlands</t>
  </si>
  <si>
    <t>Ethiopia</t>
  </si>
  <si>
    <t>L3x2a</t>
  </si>
  <si>
    <t>E1b1a2</t>
  </si>
  <si>
    <t>E1b1a2:M329:2875527G-&gt;C; E1b1a:TSC0077541:6818291C-&gt;T; E1b1:P2:21610831G-&gt;A; E1b1:P178:7401836G-&gt;A; E1b1:P179:14060308A-&gt;C; E1b1:P180:18601274G-&gt;A; E1b1:P181:17394111C-&gt;G; E1b:P177:14159846C-&gt;T; E1:CTS955:7104553C-&gt;T; E1:CTS5913:16550700G-&gt;A; E1:CTS6355:16842077C-&gt;T; E1:CTS8432:18023975A-&gt;G; E1:CTS9083:18662674G-&gt;A; E1:CTS9753:19058376G-&gt;A; E1:M5413:8375407C-&gt;T; E1:M5421:8389216C-&gt;T; E1:M5534:21453551C-&gt;G; E1:P147:21083420T-&gt;A; E1:PF1593:9971695C-&gt;T; E1:Z15559:4014267A-&gt;G; E:CTS433:6750775T-&gt;G; E:CTS860:7052802A-&gt;T; E:CTS939:7098985A-&gt;G; E:CTS1008:7138496C-&gt;T; E:CTS1074:7184140C-&gt;T; E:CTS1262:7298921A-&gt;G; E:CTS2401:14291692T-&gt;G; E:CTS2496:14329233C-&gt;T; E:CTS2893:14545105G-&gt;A; E:CTS3199:14718400A-&gt;G; E:CTS3337:14845090C-&gt;T; E:CTS3749:15151001G-&gt;A; E:CTS3774:15172192G-&gt;T; E:CTS4373:15617734C-&gt;T; E:CTS4685:15768559C-&gt;T; E:CTS4994:15945309G-&gt;A; E:CTS5316:16203354A-&gt;G; E:CTS6048:16636022T-&gt;Chet; E:CTS6513:16960786G-&gt;C; E:CTS6755:17092499G-&gt;T; E:CTS6818:17123088T-&gt;C; E:CTS7138:17314682A-&gt;G; E:CTS7824:17686886T-&gt;A; E:CTS8053:17814087G-&gt;A; E:CTS8189:17867791A-&gt;G; E:CTS8269:17907131C-&gt;T; E:CTS8631:18118658C-&gt;G; E:CTS8754:18181803T-&gt;C; E:CTS9440:18894151T-&gt;C; E:CTS9663:19016577T-&gt;C; E:CTS9799:19073088C-&gt;T; E:CTS10296:19379113T-&gt;C; E:CTS10330:19402470C-&gt;T; E:CTS10344:19414935G-&gt;T; E:CTS10894:22823374A-&gt;C; E:CTS11216:23018125G-&gt;T; E:CTS11504:23142339C-&gt;G; E:CTS11599:23185647C-&gt;A; E:CTS11622:23196336C-&gt;A; E:CTS11644:23202275A-&gt;G; E:CTS11681:23212564C-&gt;T; E:CTS11811:23288854C-&gt;T; E:CTS11916:23353901C-&gt;A; E:CTS12798:28708145G-&gt;T; E:L339:6931856C-&gt;T; E:L504:21385724C-&gt;G; E:L507:22688731G-&gt;C; E:L511:23059591G-&gt;A; E:L537:6861075G-&gt;A; E:L614:23249378C-&gt;T; E:L856:8485542C-&gt;A; E:M40:2663943C-&gt;T; E:M96:21778998C-&gt;G; E:M5382:6631743C-&gt;A; E:M5396:7210300C-&gt;T; E:M5403:7602644T-&gt;C; E:M5406:7913358G-&gt;A; E:M5410:8188581T-&gt;Chet; E:M5416:8469322C-&gt;T; E:M5417:8532844C-&gt;T; E:M5418:8612630C-&gt;G; E:M5422:8703052T-&gt;G; E:M5424:8795235C-&gt;T; E:M5425:8799243T-&gt;C; E:M5426:8810775T-&gt;A; E:M5428:8842509G-&gt;C; E:M5431:9394763A-&gt;T; E:M5436:9443407C-&gt;T; E:M5438:9805161G-&gt;A; E:M5439:9840350A-&gt;G; E:M5452:14474359T-&gt;C; E:M5525:21192906T-&gt;C; E:M5527:21256219G-&gt;A; E:M5529:21314704T-&gt;Chet; E:M5533:21408046G-&gt;C; E:M5539:21565962A-&gt;T; E:M5540:21576051T-&gt;G; E:M5543:21652284C-&gt;T; E:M5545:21747107T-&gt;C; E:M5548:22158261A-&gt;T; E:M5550:22646728G-&gt;A; E:M5564:23463283G-&gt;A; E:M5566:23538555T-&gt;A; E:M5569:24399592C-&gt;T; E:M5571:24437979C-&gt;T; E:P29:14497207A-&gt;C; E:P150:16846439C-&gt;A; E:P152:14664631G-&gt;C; E:P154:19500107G-&gt;T; E:P155:16338537G-&gt;A; E:P156:17420017A-&gt;G; E:P162:6000464T-&gt;C; E:P168:21618583G-&gt;C; E:P169:22918577C-&gt;T; E:P170:15021522G-&gt;A; E:P171:23443971G-&gt;T; E:P172:6965215C-&gt;T; E:P173:6995523A-&gt;G; E:P174:15809326G-&gt;A; E:P175:14804077G-&gt;A; E:P176:15935524T-&gt;G; E:PF1459:3321201G-&gt;C; E:PF1472:4093591C-&gt;A; E:PF1473:4097242A-&gt;G; E:PF1476:4276602T-&gt;C; E:PF1567:8908270G-&gt;A; E:PF1603:13325232G-&gt;Ahet; E:PF1608:13559017G-&gt;T; E:PF1618:13802034G-&gt;Ahet; E:PF1620:13883812C-&gt;A; E:PF1843:22270345G-&gt;A; E:PF1844:22270687T-&gt;G; E:PF1864:22469799A-&gt;C; E:PF1868:22538799C-&gt;T; E:PF1917:24356128C-&gt;T; E:Z15667:9376415C-&gt;T; E:Z15668:13366817G-&gt;Ahet; E:Z15669:13424256G-&gt;T; E:Z15670:13470384C-&gt;G; E:Z15671:13666276G-&gt;Ahet; E:Z15672:13679813C-&gt;A; E:Z15673:13828327G-&gt;A; E:Z15674:13841166G-&gt;A; E:Z15680:22228270T-&gt;Chet; E:Z15681:22271529A-&gt;C; E:Z15683:22467047C-&gt;T</t>
  </si>
  <si>
    <t>I0011</t>
  </si>
  <si>
    <t>Motala1</t>
  </si>
  <si>
    <t>5721-5516 calBCE (6701±64 BP, Ua-42116)</t>
  </si>
  <si>
    <t>Motala_HG</t>
  </si>
  <si>
    <t>Motala, Kanaljorden</t>
  </si>
  <si>
    <t>U5a1</t>
  </si>
  <si>
    <t>I0012</t>
  </si>
  <si>
    <t>Motala2</t>
  </si>
  <si>
    <t>5714-5575 calBCE (6734±30 BP, Ua-51722)</t>
  </si>
  <si>
    <t>I2c:FGC18140:28707130A-&gt;G; I2c:L596:14197631G-&gt;Ahet; I2c:L597:18887888T-&gt;A; I2c:PF3893:8571993T-&gt;C; I2c:S6631:8634040C-&gt;A; I2:PF3664:8567995G-&gt;A; I:CTS88:2723755G-&gt;A; I:CTS1800:14073053G-&gt;A; I:CTS3076:14646409C-&gt;T; I:CTS3517:14986989T-&gt;G; I:CTS4340:15595624G-&gt;A; I:CTS5946:16567253A-&gt;G; I:CTS6231:16751000C-&gt;T; I:CTS6265:16780748C-&gt;G; I:CTS6497:16939794A-&gt;T; I:CTS8742:18172947A-&gt;G; I:CTS8876:18257568G-&gt;A; I:CTS9860:19104986G-&gt;A; I:CTS10941:22845794A-&gt;G; I:CTS11441:23113271C-&gt;G; I:CTS11540:23156725C-&gt;T; I:CTS11979:23401471C-&gt;T; I:FGC2413:8262092C-&gt;T; I:FGC2414:21155653C-&gt;T; I:FGC2415:13835003T-&gt;C; I:FGC2416:7642823G-&gt;T; I:FGC7049:22459264G-&gt;A; I:FI2:8382265C-&gt;G; I:L41:19048602G-&gt;A; I:L503:21359407C-&gt;G; I:L758:8536868C-&gt;G; I:L772:15615533C-&gt;A; I:L847:23154034C-&gt;T; I:L1197:14974451C-&gt;T; I:M1460:21862684A-&gt;C; I:P38:14484379A-&gt;C; I:P212:3545070T-&gt;A; I:PF3627.2:6662712C-&gt;T; I:PF3640:7681156T-&gt;A; I:PF3641:7688470T-&gt;C; I:PF3660:8466652G-&gt;A; I:PF3661:8484606C-&gt;A; I:PF3796:21119888G-&gt;T; I:PF3797:21130059A-&gt;G; I:PF3800:21402723A-&gt;G; I:PF3806:21525069G-&gt;A; I:PF3814:21839183A-&gt;G; I:PF3815:21841289G-&gt;T; I:PF3817:21939618G-&gt;A; I:PF3828:22458430C-&gt;Thet; I:PF3829:22458740A-&gt;G; I:PF3833:22485425A-&gt;T; I:PF3836:22525421T-&gt;G; I:Z16985:13804066G-&gt;C; I:Z16987:22243817A-&gt;G</t>
  </si>
  <si>
    <t>I0013</t>
  </si>
  <si>
    <t>Motala3</t>
  </si>
  <si>
    <t>5964-5638 calBCE (6877±69 BP, Ua-42117)</t>
  </si>
  <si>
    <t>I2a1b</t>
  </si>
  <si>
    <t>I2a1b:M423:19096091G-&gt;A; I2a1:P37.2:14491684T-&gt;C; I:L41:19048602G-&gt;A; I:P38:14484379A-&gt;C; I:P212:3545070T-&gt;A; I:PF3814:21839183A-&gt;G; I:Z16987:22243817A-&gt;Ghet</t>
  </si>
  <si>
    <t>I0014</t>
  </si>
  <si>
    <t>Motala4</t>
  </si>
  <si>
    <t>5877-5629 calBCE (6842±68 BP, Ua-42118)</t>
  </si>
  <si>
    <t>I0015</t>
  </si>
  <si>
    <t>Motala6</t>
  </si>
  <si>
    <t>5964-5629 calBCE (6863±75 BP, Ua-42120)</t>
  </si>
  <si>
    <t>I2a1:P37.2:14491684T-&gt;C; I2a:L460:7879415A-&gt;C; I2:L68:18700150C-&gt;T; I2:M438:16638804A-&gt;G; I2:PF3664:8567995G-&gt;A; I:CTS646:6926038T-&gt;A; I:CTS2514:14337364T-&gt;C; I:CTS3517:14986989T-&gt;G; I:CTS4273:15536870C-&gt;T; I:CTS4848:15862842C-&gt;T; I:CTS4982:15937959C-&gt;T; I:CTS6265:16780748C-&gt;G; I:CTS7540:17525137A-&gt;G; I:CTS7593:17548890G-&gt;A; I:CTS7831:17692855T-&gt;A; I:CTS8333:17940414G-&gt;A; I:CTS8876:18257568G-&gt;A; I:CTS9838:19097563T-&gt;C; I:CTS11540:23156725C-&gt;T; I:FGC2415:13835003T-&gt;C; I:FGC2416:7642823G-&gt;T; I:FGC7049:22459264G-&gt;A; I:FI2:8382265C-&gt;G; I:FI3:8485677C-&gt;A; I:FI4:8873160G-&gt;T; I:L41:19048602G-&gt;A; I:L503:21359407C-&gt;G; I:L578:8267857G-&gt;A; I:L758:8536868C-&gt;G; I:L772:15615533C-&gt;A; I:L844.1:2884029T-&gt;C; I:L846:7856500C-&gt;T; I:P38:14484379A-&gt;C; I:P212:3545070T-&gt;A; I:PF3627.2:6662712C-&gt;T; I:PF3640:7681156T-&gt;A; I:PF3641:7688470T-&gt;C; I:PF3660:8466652G-&gt;A; I:PF3665:8643763A-&gt;G; I:PF3742:16354708G-&gt;A; I:PF3794:21067903C-&gt;T; I:PF3814:21839183A-&gt;G; I:PF3817:21939618G-&gt;A; I:PF3833:22485425A-&gt;T; I:PF3836:22525421T-&gt;G; I:Z16987:22243817A-&gt;Ghet</t>
  </si>
  <si>
    <t>I0017</t>
  </si>
  <si>
    <t>Motala12</t>
  </si>
  <si>
    <t>5721-5631 calBCE (6773±30 BP, Ua-51723)</t>
  </si>
  <si>
    <t>I2a1b2a1</t>
  </si>
  <si>
    <t>I2a1b2a1:L147.2:6753258T-&gt;C; I2a1b:CTS1293:7317227G-&gt;A; I2a1b:CTS7218:17359886A-&gt;C; I2a1b:L178:15574052G-&gt;A; I2a1b:M423:19096091G-&gt;A; I2a1:P37.2:14491684T-&gt;C; I2a:L460:7879415A-&gt;C; I2:L68:18700150C-&gt;T; I2:M438:16638804A-&gt;G; I:CTS1301:7321418C-&gt;T; I:CTS1800:14073053G-&gt;A; I:CTS2193:14214481G-&gt;T; I:CTS2387:14286853T-&gt;C; I:CTS2514:14337364T-&gt;C; I:CTS2536:14352669G-&gt;A; I:CTS3517:14986989T-&gt;G; I:CTS3641:15089989T-&gt;C; I:CTS4273:15536870C-&gt;T; I:CTS4340:15595624G-&gt;A; I:CTS4848:15862842C-&gt;T; I:CTS5650:16415916A-&gt;G; I:CTS5946:16567253A-&gt;G; I:CTS6497:16939794A-&gt;T; I:CTS7540:17525137A-&gt;G; I:CTS7831:17692855T-&gt;A; I:CTS8333:17940414G-&gt;A; I:CTS8345:17949402C-&gt;G; I:CTS8876:18257568G-&gt;A; I:CTS8963:18582617C-&gt;T; I:CTS9860:19104986G-&gt;A; I:CTS10058:19233673A-&gt;G; I:CTS10941:22845794A-&gt;G; I:CTS11540:23156725C-&gt;T; I:CTS11779:23267211G-&gt;A; I:CTS11979:23401471C-&gt;T; I:FGC2412:21689728A-&gt;G; I:FGC2413:8262092C-&gt;T; I:FGC2414:21155653C-&gt;T; I:FGC2415:13835003T-&gt;Chet; I:FGC2416:7642823G-&gt;T; I:FGC7049:22459264G-&gt;A; I:FGC7050:22479907A-&gt;T; I:FI2:8382265C-&gt;G; I:FI3:8485677C-&gt;A; I:FI4:8873160G-&gt;T; I:L41:19048602G-&gt;A; I:L503:21359407C-&gt;G; I:L578:8267857G-&gt;A; I:L758:8536868C-&gt;G; I:L772:15615533C-&gt;A; I:L844.1:2884029T-&gt;C; I:L846:7856500C-&gt;T; I:L1197:14974451C-&gt;T; I:M258:15023364T-&gt;C; I:P38:14484379A-&gt;C; I:P212:3545070T-&gt;A; I:PF3627.2:6662712C-&gt;T; I:PF3640:7681156T-&gt;A; I:PF3641:7688470T-&gt;C; I:PF3660:8466652G-&gt;A; I:PF3661:8484606C-&gt;A; I:PF3665:8643763A-&gt;G; I:PF3687:13610767C-&gt;T; I:PF3742:16354708G-&gt;A; I:PF3796:21119888G-&gt;T; I:PF3800:21402723A-&gt;G; I:PF3811:21627180C-&gt;T; I:PF3814:21839183A-&gt;G; I:PF3817:21939618G-&gt;A; I:PF3828:22458430C-&gt;T; I:PF3829:22458740A-&gt;G; I:PF3833:22485425A-&gt;T; I:PF3836:22525421T-&gt;G; I:PF3837:22573702G-&gt;A; I:YSC0000272:22115103G-&gt;A; I:Z16985:13804066G-&gt;C; I:Z16987:22243817A-&gt;Ghet</t>
  </si>
  <si>
    <t>RISE175.SG</t>
  </si>
  <si>
    <t>barrow I grave 14:1</t>
  </si>
  <si>
    <t>1395-1132 calBCE (3025±30 BP, OxA-28998)</t>
  </si>
  <si>
    <t>Nordic_BA.SG</t>
  </si>
  <si>
    <t>Abekås</t>
  </si>
  <si>
    <t>I:CTS1301:7321418C-&gt;T; I:CTS7502:17511797A-&gt;G; I:CTS10941:22845794A-&gt;G</t>
  </si>
  <si>
    <t>RISE210.SG</t>
  </si>
  <si>
    <t>Cranium VI</t>
  </si>
  <si>
    <t>1432-1292 calBCE (3105±28 BP, OxA-29654)</t>
  </si>
  <si>
    <t>Ängamöllan</t>
  </si>
  <si>
    <t>T2a1a</t>
  </si>
  <si>
    <t>I:CTS4209:15479899T-&gt;A; I:CTS7469:17497181C-&gt;A; I:PF3817:21939618G-&gt;A</t>
  </si>
  <si>
    <t>RISE47.SG</t>
  </si>
  <si>
    <t>N 358 grave 3 skeleton 8</t>
  </si>
  <si>
    <t>1499-1324 calBCE (3153±26 BP, OxA-28258)</t>
  </si>
  <si>
    <t>Sebber skole</t>
  </si>
  <si>
    <t>Denmark</t>
  </si>
  <si>
    <t>R1b1a1a2:M520:4446430T-&gt;A; R1b1a1a2:PF6438:9464078C-&gt;T; R1b1a1a:P297:18656508G-&gt;C; R1b1a1:L388:17400785G-&gt;A; R1b1a:A702:10038192G-&gt;A; R1b1a:L754:22889018G-&gt;A; R1b1:PF6270:23845409T-&gt;C; R1:CTS2680:14424045C-&gt;T; R:L1347:22818334C-&gt;T</t>
  </si>
  <si>
    <t>RISE276.SG</t>
  </si>
  <si>
    <t>bog find 1940</t>
  </si>
  <si>
    <t>794-547 calBCE (2525±25 BP, OxA-30485)</t>
  </si>
  <si>
    <t>Nordic_LBA.SG</t>
  </si>
  <si>
    <t>Trundholm</t>
  </si>
  <si>
    <t>Mose II</t>
  </si>
  <si>
    <t>R1b1a1a2:L265:8149348A-&gt;G; R1b1a1a2:PF6500:21410840G-&gt;T; R1b1a1a:FGC57:7759944G-&gt;A; R:CTS6417:16882568T-&gt;C; R:CTS7876:17722802G-&gt;A; R:L1347:22818334C-&gt;T</t>
  </si>
  <si>
    <t>RISE179.SG</t>
  </si>
  <si>
    <t>barrow I grave 5:1, gallery grave</t>
  </si>
  <si>
    <t>2010-1776 calBCE (3556±28 BP, OxA-29193)</t>
  </si>
  <si>
    <t>Nordic_LN.SG</t>
  </si>
  <si>
    <t>K1a3</t>
  </si>
  <si>
    <t>I:CTS674:6943522C-&gt;T; I:CTS1301:7321418C-&gt;T; I:CTS10941:22845794A-&gt;G; I:FI3:8485677C-&gt;A</t>
  </si>
  <si>
    <t>RISE71.SG</t>
  </si>
  <si>
    <t>PMD 57, I</t>
  </si>
  <si>
    <t>2196-2023 calBCE (3701±26 BP, OxA-28269)</t>
  </si>
  <si>
    <t>Falshöj</t>
  </si>
  <si>
    <t>H3b</t>
  </si>
  <si>
    <t>RISE97.SG</t>
  </si>
  <si>
    <t>grave 72(II)</t>
  </si>
  <si>
    <t>2025-1885 calBCE (3590±29 BP, OxA-28986)</t>
  </si>
  <si>
    <t>Fredriksberg</t>
  </si>
  <si>
    <t>K2a5</t>
  </si>
  <si>
    <t>RISE98.SG</t>
  </si>
  <si>
    <t>grave 49, S skeleton</t>
  </si>
  <si>
    <t>2275-2032 calBCE (3736±32 BP, OxA-28987)</t>
  </si>
  <si>
    <t>L Beddinge</t>
  </si>
  <si>
    <t>Site 56</t>
  </si>
  <si>
    <t>R1b1a1a2a1a1</t>
  </si>
  <si>
    <t>R1b1a1a2a1a1:M405:8796078C-&gt;T; R1b1a1a2a1a:L11:17844018T-&gt;C; R1b1a1a2a1a:L52:14641193C-&gt;T; R1b1a1a2a1a:L151:16492547C-&gt;T; R1b1a1a2a1a:P310:18907236A-&gt;C; R1b1a1a2a1a:P311:18248698A-&gt;G; R1b1a1a2a1:L51:8502236G-&gt;A; R1b1a1a2a:L23:6753511G-&gt;A; R1b1a1a2:CTS623:6912992T-&gt;G; R1b1a1a2:CTS3575:15037433C-&gt;G; R1b1a1a2:CTS8665:18137831T-&gt;C; R1b1a1a2:CTS8728:18167403C-&gt;T; R1b1a1a2:CTS10834:22796697T-&gt;C; R1b1a1a2:CTS11468:23124367G-&gt;T; R1b1a1a2:CTS12478:28590278G-&gt;A; R1b1a1a2:L150.1:10008791C-&gt;T; R1b1a1a2:L265:8149348A-&gt;G; R1b1a1a2:L407:13887941G-&gt;A; R1b1a1a2:L478:3274923A-&gt;C; R1b1a1a2:L482:7863189G-&gt;A; R1b1a1a2:L773:7220727A-&gt;G; R1b1a1a2:M520:4446430T-&gt;A; R1b1a1a2:PF6399:2668456C-&gt;T; R1b1a1a2:PF6411:5166408A-&gt;G; R1b1a1a2:PF6425:7762947T-&gt;C; R1b1a1a2:PF6430:8070532T-&gt;A; R1b1a1a2:PF6434:8411202A-&gt;G; R1b1a1a2:PF6438:9464078C-&gt;T; R1b1a1a2:PF6443:13511147C-&gt;T; R1b1a1a2:PF6475:17986687C-&gt;A; R1b1a1a2:PF6482:18381735A-&gt;G; R1b1a1a2:PF6494:20811307G-&gt;A; R1b1a1a2:PF6495:20828795G-&gt;A; R1b1a1a2:PF6497:21222868C-&gt;G; R1b1a1a2:PF6500:21410840G-&gt;T; R1b1a1a2:PF6509:22190371A-&gt;G; R1b1a1a:CTS3876:15239181G-&gt;C; R1b1a1a:CTS5082:16005138A-&gt;C; R1b1a1a:CTS5577:16376495A-&gt;C; R1b1a1a:CTS7904:17732408T-&gt;C; R1b1a1a:CTS7941:17755905G-&gt;A; R1b1a1a:CTS9018:18617596C-&gt;T; R1b1a1a:CTS11985:23403749G-&gt;A; R1b1a1a:FGC57:7759944G-&gt;A; R1b1a1a:L502:19020340G-&gt;C; R1b1a1a:P297:18656508G-&gt;C; R1b1a1a:PF6418:6766034C-&gt;T; R1b1a1a:PF6451:14116584T-&gt;A; R1b1a1a:PF6459:15286480G-&gt;C; R1b1a1a:PF6463:16183412C-&gt;A; R1b1a1a:PF6501:21447844A-&gt;T; R1b1a1a:PF6524:23452965T-&gt;C; R1b1a1:L389:28733101C-&gt;G; R1b1a:A702:10038192G-&gt;A; R1b1a:CTS3063:14637352T-&gt;C; R1b1a:CTS3794:15184385C-&gt;G; R1b1a:CTS4244:15510064T-&gt;G; R1b1a:CTS7585:17545608G-&gt;T; R1b1a:CTS8436:18026855G-&gt;A; R1b1a:FGC35:18407611C-&gt;T; R1b1a:FGC36:13822833G-&gt;Thet; R1b1a:FGC41:7900883C-&gt;A; R1b1a:L754:22889018G-&gt;A; R1b1a:L761:16773870A-&gt;G; R1b1a:L1068:21528257T-&gt;C; R1b1a:L1345:21558298G-&gt;T; R1b1a:PF6249:8214827C-&gt;T; R1b1a:PF6263:21159055C-&gt;A; R1b1:CTS46:2686555G-&gt;A; R1b1:CTS910:7081561C-&gt;T; R1b1:CTS2134:14193384G-&gt;A; R1b1:CTS2229:14226692T-&gt;A; R1b1:CTS5676:16426937C-&gt;G; R1b1:L780:21183643A-&gt;G; R1b1:L822:7960019G-&gt;A; R1b1:L1349:22722580T-&gt;C; R1b1:PF6248:8110520T-&gt;A; R1b1:PF6255:14273103T-&gt;G; R1b1:PF6270:23845409T-&gt;C; R1b1:PF6272:23992762C-&gt;A; R1b:M343:2887824C-&gt;A; R1:CTS916:7084535G-&gt;A; R1:CTS997:7132713G-&gt;A; R1:CTS1913:14120054A-&gt;T; R1:CTS2565:14366723C-&gt;T; R1:CTS2680:14424045C-&gt;T; R1:CTS2908:14556851C-&gt;T; R1:CTS3123:14674176A-&gt;C; R1:CTS3321:14829196C-&gt;T; R1:CTS5611:16394489T-&gt;G; R1:CTS7085:17275703G-&gt;A; R1:CTS8116:17839981G-&gt;A; R1:F102:7854412A-&gt;G; R1:L875:16742224A-&gt;G; R1:M173:15026424A-&gt;C; R1:P225:15590342G-&gt;T; R1:P231:9989615A-&gt;Ghet; R1:P233:21166358T-&gt;G; R1:P234:21117888T-&gt;C; R1:P236:17782178C-&gt;G; R1:P238:7771131G-&gt;A; R1:P245:8633545T-&gt;C; R1:P286:17716251C-&gt;T; R1:P294:7570822G-&gt;C; R:CTS207:2810583A-&gt;G; R:CTS2426:14300457G-&gt;A; R:CTS2913:14561760A-&gt;G; R:CTS3229:14750668A-&gt;C; R:CTS3622:15078469C-&gt;G; R:CTS6417:16882568T-&gt;C; R:CTS7876:17722802G-&gt;A; R:CTS7880:17723850C-&gt;T; R:CTS8311:17930099C-&gt;A; R:CTS10663:22687547A-&gt;T; R:CTS11075:22934109A-&gt;G; R:CTS11647:23202551C-&gt;G; R:F33:6701239G-&gt;A; R:F63:7177189G-&gt;A; R:F82:7548900G-&gt;A; R:F154:8558505T-&gt;C; R:F295:15594523A-&gt;G; R:F356:16629782T-&gt;C; R:F459:18017528G-&gt;T; R:F765:24360964G-&gt;A; R:FGC1168:15667208G-&gt;C; R:L747:16615413G-&gt;T; R:L1225:22733758C-&gt;G; R:L1347:22818334C-&gt;T; R:M207:15581983A-&gt;G; R:M613:7133986G-&gt;C; R:M628:8027859G-&gt;C; R:M651:9889199G-&gt;A; R:M718:17334694G-&gt;T; R:M734:18066156C-&gt;T; R:M760:21219443A-&gt;G; R:M764:21263029G-&gt;A; R:M799:23134896C-&gt;T; R:P227:21409706G-&gt;C; R:P229:8050994G-&gt;C; R:P280:21843090C-&gt;G; R:P285:19267344C-&gt;A</t>
  </si>
  <si>
    <t>RISE61.SG</t>
  </si>
  <si>
    <t>PMD 17, V, N chamber lower layer</t>
  </si>
  <si>
    <t>2851-2492 calBCE (4071±27 BP, OxA-28296)</t>
  </si>
  <si>
    <t>Nordic_MN_B.SG</t>
  </si>
  <si>
    <t>Kyndelöse</t>
  </si>
  <si>
    <t>J1c4</t>
  </si>
  <si>
    <t>R1a1a1:Page7:14498990C-&gt;T; R1a:L62:17891241A-&gt;G; R1a:L145:14138745C-&gt;A; R1:CTS916:7084535G-&gt;A; R1:L875:16742224A-&gt;G; R1:P286:17716251C-&gt;T; R:CTS2426:14300457G-&gt;A; R:CTS6417:16882568T-&gt;C; R:CTS10663:22687547A-&gt;T; R:F82:7548900G-&gt;A; R:F459:18017528G-&gt;T; R:F652:23631629C-&gt;A; R:M651:9889199G-&gt;A; R:P232:23035132G-&gt;A; R:P280:21843090C-&gt;G</t>
  </si>
  <si>
    <t>I2937</t>
  </si>
  <si>
    <t xml:space="preserve">A2197 multi-burial, Chamber B, Layer 14, </t>
  </si>
  <si>
    <t>Greece_Peloponnese_Neolithic</t>
  </si>
  <si>
    <t>Peloponnese_Neolithic</t>
  </si>
  <si>
    <t>Diros, Alepotrypa Cave</t>
  </si>
  <si>
    <t>I3708</t>
  </si>
  <si>
    <t>A561</t>
  </si>
  <si>
    <t>5000-3200 BCE</t>
  </si>
  <si>
    <t>I3709</t>
  </si>
  <si>
    <t>A236</t>
  </si>
  <si>
    <t>I3920</t>
  </si>
  <si>
    <t>I2318</t>
  </si>
  <si>
    <t>FR115, FR115</t>
  </si>
  <si>
    <t>4043-3947 calBCE (5170±30 BP, Poz-81125)</t>
  </si>
  <si>
    <t>Franchthi Cave</t>
  </si>
  <si>
    <t>I0371</t>
  </si>
  <si>
    <t>SVP11</t>
  </si>
  <si>
    <t>2872-2583 calBCE (4130±30 BP, Beta-392488)</t>
  </si>
  <si>
    <t>Poltavka</t>
  </si>
  <si>
    <t>Grachevka, Sok River, Samara</t>
  </si>
  <si>
    <t>Site II</t>
  </si>
  <si>
    <t>U2d2</t>
  </si>
  <si>
    <t>R1b1a1a2:CTS623:6912992T-&gt;G; R1b1a1a2:CTS8591:18095336A-&gt;C; R1b1a1a2:CTS11468:23124367G-&gt;T; R1b1a1a2:CTS12478:28590278G-&gt;A; R1b1a1a2:F1794:14522828G-&gt;A; R1b1a1a2:L265:8149348A-&gt;G; R1b1a1a2:L500:18180446C-&gt;A; R1b1a1a2:L773:7220727A-&gt;G; R1b1a1a2:PF6475:17986687C-&gt;A; R1b1a1a2:PF6482:18381735A-&gt;G; R1b1a1a2:PF6495:20828795G-&gt;A; R1b1a1a2:PF6505:21784286G-&gt;A; R1b1a1a2:PF6509:22190371A-&gt;G; R1b1a1a:CTS5577:16376495A-&gt;C; R1b1a1a:CTS7941:17755905G-&gt;A; R1b1a1a:CTS9018:18617596C-&gt;T; R1b1a1a:CTS11985:23403749G-&gt;A; R1b1a1a:FGC57:7759944G-&gt;A; R1b1a1a:PF6463:16183412C-&gt;A; R1b1a:A702:10038192G-&gt;A; R1b1a:CTS4244:15510064T-&gt;G; R1b1a:CTS4764:15803415G-&gt;A; R1b1a:CTS7585:17545608G-&gt;T; R1b1a:CTS8612:18109555C-&gt;A; R1b1a:L754:22889018G-&gt;A; R1b1a:L1068:21528257T-&gt;C; R1b1a:PF6263:21159055C-&gt;A; R1b1:CTS2134:14193384G-&gt;A; R1b1:CTS3625:15080010C-&gt;T; R1b1:L780:21183643A-&gt;G; R1b1:L822:7960019G-&gt;A; R1b1:L1349:22722580T-&gt;C; R1b1:M415:9170545C-&gt;A; R1b:M343:2887824C-&gt;A; R1:CTS997:7132713G-&gt;A; R1:CTS2565:14366723C-&gt;T; R1:CTS3123:14674176A-&gt;C; R1:L875:16742224A-&gt;G; R1:P286:17716251C-&gt;T; R:CTS5815:16491135C-&gt;T; R:CTS7876:17722802G-&gt;A; R:CTS7880:17723850C-&gt;T; R:F63:7177189G-&gt;A; R:F295:15594523A-&gt;G; R:F459:18017528G-&gt;T; R:FGC1168:15667208G-&gt;C; R:M734:18066156C-&gt;T; R:M764:21263029G-&gt;A; R:P224:17285993C-&gt;T; R:P227:21409706G-&gt;C</t>
  </si>
  <si>
    <t>I0126</t>
  </si>
  <si>
    <t>SVP51</t>
  </si>
  <si>
    <t>2867-2486 calBCE (4081±54 BP, AA-53803)</t>
  </si>
  <si>
    <t>Kutuluk, Kutuluk River, Samara</t>
  </si>
  <si>
    <t>Site III</t>
  </si>
  <si>
    <t>H6a2</t>
  </si>
  <si>
    <t>R1b1a1a2a2</t>
  </si>
  <si>
    <t>R1b1a1a2a2:Z2105:15747432C-&gt;A; R1b1a1a2:L150.1:10008791C-&gt;T; R1b1a1a2:L265:8149348A-&gt;G; R1b1a1a2:L773:7220727A-&gt;G; R1b1a1a2:PF6475:17986687C-&gt;A; R1b1a1a2:PF6494:20811307G-&gt;A; R1b1a1a2:PF6507:21983827C-&gt;T; R1b1a1a:CTS7904:17732408T-&gt;C; R1b1a1a:FGC57:7759944G-&gt;A; R1b1a1a:PF6463:16183412C-&gt;A; R1b1a:A702:10038192G-&gt;A; R1b1a:L754:22889018G-&gt;A; R1b1:CTS2229:14226692T-&gt;A; R1:CTS3321:14829196C-&gt;T; R1:P245:8633545T-&gt;C; R:CTS2426:14300457G-&gt;A; R:F82:7548900G-&gt;A; R:L1225:22733758C-&gt;G; R:M207:15581983A-&gt;G; R:M734:18066156C-&gt;T; R:P227:21409706G-&gt;C</t>
  </si>
  <si>
    <t>I0440</t>
  </si>
  <si>
    <t>SVP53</t>
  </si>
  <si>
    <t>2887-2666 calBCE (4180±30 BP, Beta-392492)</t>
  </si>
  <si>
    <t>Lopatino, Sok River, Samara</t>
  </si>
  <si>
    <t>I3a</t>
  </si>
  <si>
    <t>R1b1a1a2a2:CTS1078:7186135G-&gt;C; R1b1a1a2a2:M12149:14629851G-&gt;A; R1b1a1a2a2:Z2105:15747432C-&gt;A; R1b1a1a2a:L23:6753511G-&gt;A; R1b1a1a2a:L49.1:2842212T-&gt;A; R1b1a1a2:CTS623:6912992T-&gt;G; R1b1a1a2:CTS2664:14416216G-&gt;A; R1b1a1a2:CTS3575:15037433C-&gt;G; R1b1a1a2:CTS8591:18095336A-&gt;C; R1b1a1a2:CTS8728:18167403C-&gt;T; R1b1a1a2:CTS10834:22796697T-&gt;C; R1b1a1a2:CTS11468:23124367G-&gt;T; R1b1a1a2:CTS12478:28590278G-&gt;A; R1b1a1a2:L150.1:10008791C-&gt;T; R1b1a1a2:L265:8149348A-&gt;G; R1b1a1a2:L482:7863189G-&gt;A; R1b1a1a2:L1353:19179540G-&gt;A; R1b1a1a2:M269:22739367T-&gt;C; R1b1a1a2:PF6399:2668456C-&gt;T; R1b1a1a2:PF6409:4352151G-&gt;A; R1b1a1a2:PF6425:7762947T-&gt;C; R1b1a1a2:PF6430:8070532T-&gt;A; R1b1a1a2:PF6434:8411202A-&gt;G; R1b1a1a2:PF6438:9464078C-&gt;T; R1b1a1a2:PF6475:17986687C-&gt;A; R1b1a1a2:PF6482:18381735A-&gt;G; R1b1a1a2:PF6494:20811307G-&gt;A; R1b1a1a2:PF6495:20828795G-&gt;A; R1b1a1a2:PF6497:21222868C-&gt;G; R1b1a1a2:PF6500:21410840G-&gt;T; R1b1a1a2:PF6505:21784286G-&gt;A; R1b1a1a2:PF6509:22190371A-&gt;G; R1b1a1a:CTS5082:16005138A-&gt;C; R1b1a1a:CTS5577:16376495A-&gt;C; R1b1a1a:CTS7904:17732408T-&gt;C; R1b1a1a:CTS9018:18617596C-&gt;T; R1b1a1a:CTS11985:23403749G-&gt;A; R1b1a1a:FGC57:7759944G-&gt;A; R1b1a1a:L502:19020340G-&gt;C; R1b1a1a:P297:18656508G-&gt;C; R1b1a1a:PF6418:6766034C-&gt;T; R1b1a1a:PF6451:14116584T-&gt;A; R1b1a1a:PF6463:16183412C-&gt;A; R1b1a1a:PF6498:21312064C-&gt;A; R1b1a1a:PF6501:21447844A-&gt;T; R1b1a1a:PF6524:23452965T-&gt;C; R1b1a:A702:10038192G-&gt;A; R1b1a:CTS3063:14637352T-&gt;C; R1b1a:CTS4244:15510064T-&gt;G; R1b1a:CTS8436:18026855G-&gt;A; R1b1a:CTS8612:18109555C-&gt;A; R1b1a:CTS9972:19179606A-&gt;C; R1b1a:FGC36:13822833G-&gt;T; R1b1a:FGC41:7900883C-&gt;A; R1b1a:L754:22889018G-&gt;A; R1b1a:L761:16773870A-&gt;G; R1b1a:L1068:21528257T-&gt;C; R1b1a:L1345:21558298G-&gt;T; R1b1a:PF6263:21159055C-&gt;A; R1b1a:PF6271:23984056G-&gt;A; R1b1:CTS46:2686555G-&gt;A; R1b1:CTS910:7081561C-&gt;T; R1b1:CTS2134:14193384G-&gt;A; R1b1:L278:18914441C-&gt;T; R1b1:L780:21183643A-&gt;G; R1b1:L822:7960019G-&gt;A; R1b1:M415:9170545C-&gt;A; R1b:M343:2887824C-&gt;A; R1:CTS997:7132713G-&gt;A; R1:CTS3321:14829196C-&gt;T; R1:CTS8116:17839981G-&gt;A; R1:F93:7671535C-&gt;T; R1:F102:7854412A-&gt;G; R1:L875:16742224A-&gt;G; R1:M306:22750583C-&gt;A; R1:P225:15590342G-&gt;T; R1:P231:9989615A-&gt;G; R1:P234:21117888T-&gt;C; R1:P236:17782178C-&gt;G; R1:P238:7771131G-&gt;A; R1:P242:7647357G-&gt;A; R1:P245:8633545T-&gt;C; R1:P286:17716251C-&gt;T; R1:P294:7570822G-&gt;C; R:CTS2426:14300457G-&gt;A; R:CTS2913:14561760A-&gt;G; R:CTS3229:14750668A-&gt;C; R:CTS3622:15078469C-&gt;G; R:CTS5815:16491135C-&gt;T; R:CTS6417:16882568T-&gt;C; R:CTS7880:17723850C-&gt;T; R:CTS8311:17930099C-&gt;A; R:CTS11075:22934109A-&gt;G; R:F33:6701239G-&gt;A; R:F63:7177189G-&gt;A; R:F82:7548900G-&gt;A; R:F154:8558505T-&gt;C; R:F295:15594523A-&gt;G; R:F356:16629782T-&gt;C; R:F370:16856357T-&gt;C; R:F459:18017528G-&gt;T; R:F652:23631629C-&gt;A; R:F765:24360964G-&gt;A; R:FGC1168:15667208G-&gt;C; R:L747:16615413G-&gt;T; R:L1225:22733758C-&gt;G; R:M207:15581983A-&gt;G; R:M651:9889199G-&gt;A; R:M718:17334694G-&gt;T; R:M734:18066156C-&gt;T; R:M760:21219443A-&gt;G; R:P224:17285993C-&gt;T; R:P227:21409706G-&gt;C; R:P229:8050994G-&gt;C; R:P280:21843090C-&gt;G; R:P285:19267344C-&gt;A</t>
  </si>
  <si>
    <t>I0374</t>
  </si>
  <si>
    <t>SVP16, NIK7</t>
  </si>
  <si>
    <t>2800-2200 BCE</t>
  </si>
  <si>
    <t>Nikolaevka III, Samara River, Samara</t>
  </si>
  <si>
    <t>H13a1a</t>
  </si>
  <si>
    <t>R1b1a1a2a2:CTS1078:7186135G-&gt;C; R1b1a1a2a2:Z2105:15747432C-&gt;A; R1b1a1a2a:L23:6753511G-&gt;A; R1b1a1a2:CTS3575:15037433C-&gt;G; R1b1a1a2:CTS8591:18095336A-&gt;C; R1b1a1a2:L773:7220727A-&gt;G; R1b1a1a2:PF6399:2668456C-&gt;T; R1b1a1a2:PF6425:7762947T-&gt;C; R1b1a1a2:PF6430:8070532T-&gt;A; R1b1a1a2:PF6432:8194310C-&gt;A; R1b1a1a2:PF6438:9464078C-&gt;T; R1b1a1a2:PF6475:17986687C-&gt;A; R1b1a1a2:PF6482:18381735A-&gt;G; R1b1a1a2:PF6494:20811307G-&gt;A; R1b1a1a2:PF6497:21222868C-&gt;G; R1b1a1a2:PF6509:22190371A-&gt;G; R1b1a1a:CTS9018:18617596C-&gt;T; R1b1a1a:FGC57:7759944G-&gt;A; R1b1a1a:L502:19020340G-&gt;C; R1b1a1a:PF6459:15286480G-&gt;C; R1b1a1a:PF6463:16183412C-&gt;A; R1b1a:A702:10038192G-&gt;A; R1b1a:CTS4244:15510064T-&gt;G; R1b1a:CTS7585:17545608G-&gt;T; R1b1a:CTS8436:18026855G-&gt;A; R1b1a:CTS9972:19179606A-&gt;C; R1b1a:FGC35:18407611C-&gt;T; R1b1a:FGC41:7900883C-&gt;A; R1b1a:L761:16773870A-&gt;G; R1b1a:L1345:21558298G-&gt;T; R1b1a:PF6249:8214827C-&gt;T; R1b1a:PF6263:21159055C-&gt;A; R1b1a:PF6271:23984056G-&gt;A; R1b1:CTS2134:14193384G-&gt;A; R1b1:CTS2229:14226692T-&gt;A; R1b1:CTS5676:16426937C-&gt;G; R1b1:L278:18914441C-&gt;T; R1b1:L780:21183643A-&gt;G; R1b1:L822:7960019G-&gt;A; R1b:M343:2887824C-&gt;A; R1:CTS2565:14366723C-&gt;T; R1:CTS5611:16394489T-&gt;G; R1:F93:7671535C-&gt;T; R1:M306:22750583C-&gt;A; R1:P236:17782178C-&gt;G; R1:P238:7771131G-&gt;A; R1:P245:8633545T-&gt;C; R1:P286:17716251C-&gt;T; R1:P294:7570822G-&gt;C; R:CTS2426:14300457G-&gt;A; R:CTS2913:14561760A-&gt;G; R:CTS3622:15078469C-&gt;G; R:CTS7876:17722802G-&gt;A; R:CTS7880:17723850C-&gt;T; R:CTS8311:17930099C-&gt;A; R:CTS10663:22687547A-&gt;T; R:F63:7177189G-&gt;A; R:F154:8558505T-&gt;C; R:F295:15594523A-&gt;G; R:F459:18017528G-&gt;T; R:F652:23631629C-&gt;A; R:F765:24360964G-&gt;A; R:L1225:22733758C-&gt;G; R:L1347:22818334C-&gt;T; R:M718:17334694G-&gt;T; R:M734:18066156C-&gt;T; R:P224:17285993C-&gt;T; R:P227:21409706G-&gt;C; R:P280:21843090C-&gt;G</t>
  </si>
  <si>
    <t>I0432</t>
  </si>
  <si>
    <t>SVP42</t>
  </si>
  <si>
    <t>2925-2491 calBCE (4180±84 BP, AA-12569)</t>
  </si>
  <si>
    <t>Poltavka_outlier</t>
  </si>
  <si>
    <t>Sok River, Samara</t>
  </si>
  <si>
    <t>R1a1a1b2a</t>
  </si>
  <si>
    <t>R1a1a1b2a:F3105:21043448T-&gt;C; R1a1a1b:S224:8245045C-&gt;T; R1a1a1b:S441:7683058G-&gt;A; R1a1a:M514:19375294C-&gt;T; R1a1a:M515:14054623T-&gt;A; R1a1:M459:6906074A-&gt;G; R1a1:Page65.2:2657176C-&gt;T; R1a:L62:17891241A-&gt;G; R1:CTS2565:14366723C-&gt;T; R1:L875:16742224A-&gt;G; R1:P225:15590342G-&gt;T; R1:P233:21166358T-&gt;G; R1:P236:17782178C-&gt;G; R:CTS3229:14750668A-&gt;C; R:CTS3622:15078469C-&gt;G; R:CTS5815:16491135C-&gt;T; R:CTS8311:17930099C-&gt;A; R:CTS9005:18611644A-&gt;T; R:CTS10663:22687547A-&gt;T; R:F33:6701239G-&gt;A; R:F154:8558505T-&gt;C; R:F295:15594523A-&gt;G; R:F370:16856357T-&gt;C; R:F459:18017528G-&gt;T; R:F652:23631629C-&gt;A; R:M207:15581983A-&gt;G; R:M651:9889199G-&gt;A; R:M760:21219443A-&gt;G; R:M764:21263029G-&gt;A; R:M799:23134896C-&gt;T; R:P224:17285993C-&gt;T; R:P227:21409706G-&gt;C</t>
  </si>
  <si>
    <t>I0246</t>
  </si>
  <si>
    <t>SVP41</t>
  </si>
  <si>
    <t>2469-1928 calBCE (3760±100 BP, AA-12568)</t>
  </si>
  <si>
    <t>Potapovka</t>
  </si>
  <si>
    <t>Utyevka, Samara River, Samara</t>
  </si>
  <si>
    <t>Site VI</t>
  </si>
  <si>
    <t>R1:CTS2908:14556851C-&gt;T</t>
  </si>
  <si>
    <t>I0418</t>
  </si>
  <si>
    <t>SVP24</t>
  </si>
  <si>
    <t>2125-1769 calBCE (3583±52 BP, AA-53802)</t>
  </si>
  <si>
    <t>I0419</t>
  </si>
  <si>
    <t>SVP27</t>
  </si>
  <si>
    <t>2200-1900 BCE</t>
  </si>
  <si>
    <t>U2e1h</t>
  </si>
  <si>
    <t>R1a1a1b</t>
  </si>
  <si>
    <t>R1a1a1b:S441:7683058G-&gt;A; R1a1a:M515:14054623T-&gt;A; R1a:L145:14138745C-&gt;A; R1:CTS3321:14829196C-&gt;T; R1:F93:7671535C-&gt;T; R1:L875:16742224A-&gt;G; R1:P225:15590342G-&gt;T; R1:P233:21166358T-&gt;G; R1:P236:17782178C-&gt;G; R:CTS2913:14561760A-&gt;G; R:CTS8311:17930099C-&gt;A; R:F63:7177189G-&gt;A; R:F154:8558505T-&gt;C; R:F459:18017528G-&gt;T; R:F652:23631629C-&gt;A; R:FGC1168:15667208G-&gt;C; R:P227:21409706G-&gt;C</t>
  </si>
  <si>
    <t>RISE486.SG</t>
  </si>
  <si>
    <t>T78</t>
  </si>
  <si>
    <t>2134-1773 calBCE (3595±55 BP, ETH-12913)</t>
  </si>
  <si>
    <t>Remedello_BA.SG</t>
  </si>
  <si>
    <t>Remedello di Sotto</t>
  </si>
  <si>
    <t>I:CTS2536:14352669G-&gt;A; I:CTS4272:15536759T-&gt;C; I:CTS10941:22845794A-&gt;G; I:CTS11540:23156725C-&gt;T; I:FGC2415:13835003T-&gt;C; I:M11064:7244075A-&gt;G; I:PF3661:8484606C-&gt;A; I:PF3672:9376351T-&gt;C; I:PF3694:13900590T-&gt;C; I:PF3800:21402723A-&gt;G</t>
  </si>
  <si>
    <t>RISE487.SG</t>
  </si>
  <si>
    <t>T56</t>
  </si>
  <si>
    <t>3483-3107 calBCE (4557±28 BP, OxA-X-2621)</t>
  </si>
  <si>
    <t>H2a</t>
  </si>
  <si>
    <t>I:CTS4088:15389836T-&gt;C; I:CTS6231:16751000C-&gt;T; I:CTS8545:18078759T-&gt;A; I:L41:19048602G-&gt;A; I:PF3661:8484606C-&gt;A; I:PF3694:13900590T-&gt;C; I:PF3780:18404486C-&gt;T; I:Z16985:13804066G-&gt;C</t>
  </si>
  <si>
    <t>RISE489.SG</t>
  </si>
  <si>
    <t>T65</t>
  </si>
  <si>
    <t>2908-2578 calBCE (4185±70 BP, ETH-12188)</t>
  </si>
  <si>
    <t>X2c1</t>
  </si>
  <si>
    <t>I:CTS1301:7321418C-&gt;T; I:CTS3076:14646409C-&gt;T; I:CTS4637:15742130C-&gt;A; I:CTS4848:15862842C-&gt;T; I:CTS5946:16567253A-&gt;G; I:CTS6231:16751000C-&gt;T; I:CTS9264:18786174G-&gt;A; I:FGC2413:8262092C-&gt;T; I:PF3594:4245332T-&gt;C; I:PF3596:4403308T-&gt;G; I:PF3654:8278628T-&gt;C; I:PF3665:8643763A-&gt;G; I:PF3811:21627180C-&gt;T; I:PF3815:21841289G-&gt;T; I:PF3829:22458740A-&gt;G; I:Z16985:13804066G-&gt;C</t>
  </si>
  <si>
    <t>RISE555.SG</t>
  </si>
  <si>
    <t>CGG_2_011887</t>
  </si>
  <si>
    <t>2857-2497 calBCE (4082±28 BP, AAR-20358)</t>
  </si>
  <si>
    <t>Russia_EBA.SG</t>
  </si>
  <si>
    <t>Stalingrad Quarry</t>
  </si>
  <si>
    <t>N1a1a-T152C</t>
  </si>
  <si>
    <t>R1b1a1a2a2c</t>
  </si>
  <si>
    <t>R1b1a1a2a2c:Z2106:14213646G-&gt;A; R1b1a1a2a2:CTS7340:17428984T-&gt;C; R1b1a1a2:CTS623:6912992T-&gt;G; R1b1a1a2:CTS8591:18095336A-&gt;C; R1b1a1a2:CTS8665:18137831T-&gt;C; R1b1a1a2:CTS11468:23124367G-&gt;T; R1b1a1a2:PF6399:2668456C-&gt;T; R1b1a1a2:PF6409:4352151G-&gt;A; R1b1a1a2:PF6411:5166408A-&gt;G; R1b1a1a2:PF6434:8411202A-&gt;G; R1b1a1a2:PF6443:13511147C-&gt;T; R1b1a1a:CTS7941:17755905G-&gt;A; R1b1a1a:L752:18394634T-&gt;C; R1b1a1a:PF6498:21312064C-&gt;A; R1b1a:CTS4244:15510064T-&gt;G; R1b1a:FGC36:13822833G-&gt;T; R1b1:L278:18914441C-&gt;T; R1b1:L1349:22722580T-&gt;C; R1:CTS4075:15377120A-&gt;G; R1:CTS5611:16394489T-&gt;G; R1:F102:7854412A-&gt;G; R1:P231:9989615A-&gt;G; R1:P236:17782178C-&gt;G; R:CTS9005:18611644A-&gt;T; R:P227:21409706G-&gt;C</t>
  </si>
  <si>
    <t>I0122</t>
  </si>
  <si>
    <t>SVP35</t>
  </si>
  <si>
    <t>5200-4000 BCE</t>
  </si>
  <si>
    <t>Samara_Eneolithic</t>
  </si>
  <si>
    <t>Khvalynsk, Volga River, Samara</t>
  </si>
  <si>
    <t>H2a1</t>
  </si>
  <si>
    <t>R1b1a:A702:10038192G-&gt;A; R1b1a:CTS4244:15510064T-&gt;G; R1b1a:FGC35:18407611C-&gt;T; R1b1a:FGC36:13822833G-&gt;T; R1b1a:PF6263:21159055C-&gt;A; R1b1a:PF6271:23984056G-&gt;A; R1b1:CTS2134:14193384G-&gt;A; R1b1:CTS2229:14226692T-&gt;A; R1b1:M415:9170545C-&gt;A; R1:CTS3321:14829196C-&gt;T; R1:L875:16742224A-&gt;G; R1:M306:22750583C-&gt;A; R1:P286:17716251C-&gt;T; R1:P294:7570822G-&gt;C; R:F370:16856357T-&gt;C; R:F652:23631629C-&gt;A; R:M651:9889199G-&gt;A; R:M734:18066156C-&gt;T; R:P227:21409706G-&gt;C; R:P280:21843090C-&gt;G</t>
  </si>
  <si>
    <t>I0433</t>
  </si>
  <si>
    <t>SVP46</t>
  </si>
  <si>
    <t>U5a1i</t>
  </si>
  <si>
    <t>R1a1:M459:6906074A-&gt;G; R1a:L145:14138745C-&gt;A; R1:F93:7671535C-&gt;T; R1:P231:9989615A-&gt;G; R1:P236:17782178C-&gt;G; R1:P238:7771131G-&gt;A; R:CTS3622:15078469C-&gt;G; R:CTS5815:16491135C-&gt;T; R:CTS8311:17930099C-&gt;A; R:CTS11075:22934109A-&gt;G; R:F33:6701239G-&gt;A; R:F652:23631629C-&gt;A; R:M651:9889199G-&gt;A; R:M734:18066156C-&gt;T; R:M764:21263029G-&gt;A</t>
  </si>
  <si>
    <t>I0434</t>
  </si>
  <si>
    <t>SVP47</t>
  </si>
  <si>
    <t>U4a2 or U4d</t>
  </si>
  <si>
    <t>Q1a</t>
  </si>
  <si>
    <t>Q1a:F2676:18029008T-&gt;C; Q:F1237.1:8479245A-&gt;G</t>
  </si>
  <si>
    <t>I0247</t>
  </si>
  <si>
    <t>SVP56</t>
  </si>
  <si>
    <t>375-203 calBCE (2220±30 BP, Beta-392493)</t>
  </si>
  <si>
    <t>Scythian_IA</t>
  </si>
  <si>
    <t>Nadezhdinka, Volga Steppes, Samara</t>
  </si>
  <si>
    <t>G2a4</t>
  </si>
  <si>
    <t>R1a1a1b2a2a</t>
  </si>
  <si>
    <t>R1a1a1b2a2a:Z2123:16453077C-&gt;T; R1a1a1b2a:F3105:21043448T-&gt;C; R1a1a1b2:F992:7552356G-&gt;A; R1a1a1b:S441:7683058G-&gt;A; R1a1a1:M417:8533735G-&gt;A; R1a1a:L168:16202177A-&gt;G; R1a1a:M198:15030752C-&gt;T; R1a1a:M512:16315153C-&gt;T; R1a1a:M514:19375294C-&gt;T; R1a1a:M515:14054623T-&gt;A; R1a1:L122:16520444T-&gt;A; R1a1:M459:6906074A-&gt;G; R1a1:Page65.2:2657176C-&gt;T; R1a:L62:17891241A-&gt;G; R1a:L63:18162834T-&gt;C; R1a:L145:14138745C-&gt;A; R1:CTS997:7132713G-&gt;A; R1:CTS1913:14120054A-&gt;T; R1:CTS2565:14366723C-&gt;T; R1:CTS2680:14424045C-&gt;T; R1:CTS3321:14829196C-&gt;T; R1:CTS5611:16394489T-&gt;G; R1:F93:7671535C-&gt;T; R1:L875:16742224A-&gt;G; R1:M306:22750583C-&gt;A; R1:P231:9989615A-&gt;G; R1:P233:21166358T-&gt;G; R1:P236:17782178C-&gt;G; R1:P238:7771131G-&gt;A; R1:P286:17716251C-&gt;T; R1:P294:7570822G-&gt;C; R:CTS5815:16491135C-&gt;T; R:CTS6417:16882568T-&gt;C; R:CTS7876:17722802G-&gt;A; R:CTS8311:17930099C-&gt;A; R:F33:6701239G-&gt;A; R:F63:7177189G-&gt;A; R:F356:16629782T-&gt;C; R:F459:18017528G-&gt;T; R:F652:23631629C-&gt;A; R:FGC1168:15667208G-&gt;C; R:L747:16615413G-&gt;T; R:L1225:22733758C-&gt;G; R:L1347:22818334C-&gt;T; R:M207:15581983A-&gt;G; R:M613:7133986G-&gt;C; R:M651:9889199G-&gt;A; R:M734:18066156C-&gt;T; R:M764:21263029G-&gt;A; R:P224:17285993C-&gt;T; R:P227:21409706G-&gt;C</t>
  </si>
  <si>
    <t>RISE395.SG</t>
  </si>
  <si>
    <t>kurgan 25 burial 12</t>
  </si>
  <si>
    <t>1960-1756 calBCE (3540±33 BP, OxA-30996)</t>
  </si>
  <si>
    <t>Sintashta_MBA_RISE.SG</t>
  </si>
  <si>
    <t>Bol'shekaraganskii</t>
  </si>
  <si>
    <t>RISE386.SG</t>
  </si>
  <si>
    <t>burial 4</t>
  </si>
  <si>
    <t>2298-2045 calBCE (3775±34 BP, OxA-30991)</t>
  </si>
  <si>
    <t>Bulanovo</t>
  </si>
  <si>
    <t>R1a:L62:17891241A-&gt;G; R1:CTS916:7084535G-&gt;A; R1:CTS1913:14120054A-&gt;T; R1:CTS2680:14424045C-&gt;T; R1:CTS4075:15377120A-&gt;G; R1:CTS7085:17275703G-&gt;A; R1:L875:16742224A-&gt;G; R1:P231:9989615A-&gt;G; R1:P286:17716251C-&gt;T; R:CTS2426:14300457G-&gt;A; R:CTS6417:16882568T-&gt;C; R:CTS7876:17722802G-&gt;A; R:CTS7880:17723850C-&gt;T; R:CTS11647:23202551C-&gt;G; R:F82:7548900G-&gt;A; R:F295:15594523A-&gt;G; R:L1347:22818334C-&gt;T; R:M613:7133986G-&gt;C; R:P285:19267344C-&gt;A</t>
  </si>
  <si>
    <t>RISE394.SG</t>
  </si>
  <si>
    <t>burial 6 skeleton 1</t>
  </si>
  <si>
    <t>1949-1754 calBCE (3532±34 BP, OxA-30993)</t>
  </si>
  <si>
    <t>U2e1e</t>
  </si>
  <si>
    <t>RISE392.SG</t>
  </si>
  <si>
    <t>kurgan 4 burial B</t>
  </si>
  <si>
    <t>2126-1896 calBCE (3626±33 BP, OxA-30999)</t>
  </si>
  <si>
    <t>Stepnoe Cemetery</t>
  </si>
  <si>
    <t>Cemetery VII</t>
  </si>
  <si>
    <t>J2b1a2a</t>
  </si>
  <si>
    <t>R1a1a1b:S224:8245045C-&gt;T; R1a1a:L168:16202177A-&gt;G; R1a1a:M515:14054623T-&gt;A; R1a:L63:18162834T-&gt;C; R1a:L146:23473201T-&gt;A; R1:CTS2680:14424045C-&gt;T; R1:CTS4075:15377120A-&gt;G; R1:CTS5611:16394489T-&gt;G; R1:CTS7085:17275703G-&gt;A; R1:L875:16742224A-&gt;G; R1:P233:21166358T-&gt;G; R1:P238:7771131G-&gt;A; R1:P286:17716251C-&gt;T; R:CTS6417:16882568T-&gt;C; R:CTS9005:18611644A-&gt;T; R:CTS10663:22687547A-&gt;T; R:F82:7548900G-&gt;A; R:F765:24360964G-&gt;A; R:FGC1168:15667208G-&gt;C; R:M628:8027859G-&gt;C; R:M718:17334694G-&gt;T; R:M734:18066156C-&gt;T; R:M760:21219443A-&gt;G; R:P227:21409706G-&gt;C</t>
  </si>
  <si>
    <t>RISE391.SG</t>
  </si>
  <si>
    <t>kurgan 7 burial 36</t>
  </si>
  <si>
    <t>2120-1887 calBCE (3612±34 BP, OxA-30998)</t>
  </si>
  <si>
    <t>Tanabergen</t>
  </si>
  <si>
    <t>Kazakhstan</t>
  </si>
  <si>
    <t>N1a1a1a1</t>
  </si>
  <si>
    <t>I0422</t>
  </si>
  <si>
    <t>SVP30</t>
  </si>
  <si>
    <t>1850-1200 BCE</t>
  </si>
  <si>
    <t>Srubnaya</t>
  </si>
  <si>
    <t>Barinovka, Samara River, Samara</t>
  </si>
  <si>
    <t>I0232</t>
  </si>
  <si>
    <t>SVP12</t>
  </si>
  <si>
    <t>Novoselki, Northern Forest, Samara</t>
  </si>
  <si>
    <t>U5a1f2</t>
  </si>
  <si>
    <t>R1a1a1b2:F992:7552356G-&gt;A; R1a1a1b:S224:8245045C-&gt;T; R1a1a1b:S441:7683058G-&gt;A; R1a1a1:M417:8533735G-&gt;A; R1a1a1:Page7:14498990C-&gt;T; R1a1a:L168:16202177A-&gt;G; R1a1a:M198:15030752C-&gt;T; R1a1a:M512:16315153C-&gt;T; R1a1a:M515:14054623T-&gt;A; R1a1:M459:6906074A-&gt;Ghet; R1a1:Page65.2:2657176C-&gt;T; R1a:L62:17891241A-&gt;G; R1a:L63:18162834T-&gt;C; R1a:L145:14138745C-&gt;A; R1a:L146:23473201T-&gt;A; R1:CTS916:7084535G-&gt;A; R1:CTS997:7132713G-&gt;A; R1:CTS2565:14366723C-&gt;T; R1:CTS2908:14556851C-&gt;T; R1:CTS3123:14674176A-&gt;C; R1:CTS3321:14829196C-&gt;T; R1:CTS5611:16394489T-&gt;G; R1:CTS7085:17275703G-&gt;A; R1:CTS8116:17839981G-&gt;A; R1:F93:7671535C-&gt;T; R1:F102:7854412A-&gt;G; R1:L875:16742224A-&gt;G; R1:M173:15026424A-&gt;C; R1:M306:22750583C-&gt;A; R1:P225:15590342G-&gt;T; R1:P231:9989615A-&gt;G; R1:P233:21166358T-&gt;G; R1:P234:21117888T-&gt;C; R1:P236:17782178C-&gt;G; R1:P238:7771131G-&gt;A; R1:P242:7647357G-&gt;A; R1:P245:8633545T-&gt;C; R1:P286:17716251C-&gt;T; R1:P294:7570822G-&gt;C; R:CTS207:2810583A-&gt;G; R:CTS2426:14300457G-&gt;A; R:CTS2913:14561760A-&gt;G; R:CTS3622:15078469C-&gt;G; R:CTS5815:16491135C-&gt;T; R:CTS6417:16882568T-&gt;C; R:CTS7876:17722802G-&gt;A; R:CTS7880:17723850C-&gt;T; R:CTS8311:17930099C-&gt;A; R:CTS9005:18611644A-&gt;T; R:CTS10663:22687547A-&gt;T; R:CTS11075:22934109A-&gt;G; R:CTS11647:23202551C-&gt;G; R:F33:6701239G-&gt;A; R:F63:7177189G-&gt;A; R:F82:7548900G-&gt;A; R:F154:8558505T-&gt;C; R:F295:15594523A-&gt;G; R:F356:16629782T-&gt;C; R:F370:16856357T-&gt;C; R:F459:18017528G-&gt;T; R:F652:23631629C-&gt;A; R:F765:24360964G-&gt;A; R:FGC1168:15667208G-&gt;C; R:L747:16615413G-&gt;T; R:L1225:22733758C-&gt;G; R:L1347:22818334C-&gt;T; R:M207:15581983A-&gt;G; R:M613:7133986G-&gt;C; R:M651:9889199G-&gt;A; R:M734:18066156C-&gt;T; R:M760:21219443A-&gt;G; R:M764:21263029G-&gt;A; R:P224:17285993C-&gt;T; R:P227:21409706G-&gt;C; R:P229:8050994G-&gt;C; R:P232:23035132G-&gt;A; R:P280:21843090C-&gt;G; R:P285:19267344C-&gt;A</t>
  </si>
  <si>
    <t>I0234</t>
  </si>
  <si>
    <t>SVP25</t>
  </si>
  <si>
    <t>1850-1600 BCE</t>
  </si>
  <si>
    <t>Rozhdestveno, Samara Steppes, Samara</t>
  </si>
  <si>
    <t>I0235</t>
  </si>
  <si>
    <t>SVP26</t>
  </si>
  <si>
    <t>K1b2a</t>
  </si>
  <si>
    <t>I0430</t>
  </si>
  <si>
    <t>SVP39</t>
  </si>
  <si>
    <t>Spiridonovka II, Samara River, Samara</t>
  </si>
  <si>
    <t>H3g</t>
  </si>
  <si>
    <t>R1a1a1b2a2a:Z2123:16453077C-&gt;T; R1a1a1b2a:F3105:21043448T-&gt;C; R1a1a1b2:F992:7552356G-&gt;A; R1a1a1b:S224:8245045C-&gt;T; R1a1a1b:S441:7683058G-&gt;A; R1a1a1:M417:8533735G-&gt;A; R1a1a:L168:16202177A-&gt;G; R1a1a:M198:15030752C-&gt;T; R1a1a:M512:16315153C-&gt;T; R1a1a:M515:14054623T-&gt;A; R1a1:M459:6906074A-&gt;G; R1a1:Page65.2:2657176C-&gt;T; R1a:L62:17891241A-&gt;G; R1a:L63:18162834T-&gt;C; R1a:L145:14138745C-&gt;A; R1a:L146:23473201T-&gt;A; R1:CTS916:7084535G-&gt;A; R1:CTS997:7132713G-&gt;A; R1:CTS2680:14424045C-&gt;T; R1:CTS2908:14556851C-&gt;T; R1:CTS3123:14674176A-&gt;C; R1:L875:16742224A-&gt;G; R1:M173:15026424A-&gt;C; R1:M306:22750583C-&gt;A; R1:P231:9989615A-&gt;G; R1:P234:21117888T-&gt;C; R1:P236:17782178C-&gt;G; R1:P238:7771131G-&gt;A; R1:P242:7647357G-&gt;A; R1:P245:8633545T-&gt;C; R1:P294:7570822G-&gt;C; R:CTS2426:14300457G-&gt;A; R:CTS2913:14561760A-&gt;G; R:CTS3622:15078469C-&gt;G; R:CTS7876:17722802G-&gt;A; R:CTS8311:17930099C-&gt;A; R:CTS11075:22934109A-&gt;G; R:F33:6701239G-&gt;A; R:F63:7177189G-&gt;A; R:F295:15594523A-&gt;G; R:F356:16629782T-&gt;C; R:F459:18017528G-&gt;T; R:F652:23631629C-&gt;A; R:L1225:22733758C-&gt;G; R:M207:15581983A-&gt;G; R:M734:18066156C-&gt;T; R:P224:17285993C-&gt;T; R:P227:21409706G-&gt;C; R:P229:8050994G-&gt;C; R:P232:23035132G-&gt;A; R:P285:19267344C-&gt;A</t>
  </si>
  <si>
    <t>I0431</t>
  </si>
  <si>
    <t>SVP40</t>
  </si>
  <si>
    <t>H2b</t>
  </si>
  <si>
    <t>I0358</t>
  </si>
  <si>
    <t>SVP6</t>
  </si>
  <si>
    <t>1906-1631 calBCE (3455±56 BP, AA-47808)</t>
  </si>
  <si>
    <t>Spiridonovka IV, Samara River, Samara</t>
  </si>
  <si>
    <t>H6a1a</t>
  </si>
  <si>
    <t>I0359</t>
  </si>
  <si>
    <t>SVP7</t>
  </si>
  <si>
    <t>U5a2a1</t>
  </si>
  <si>
    <t>I0361</t>
  </si>
  <si>
    <t>SVP9</t>
  </si>
  <si>
    <t>R1a1a:L168:16202177A-&gt;G; R1a:L145:14138745C-&gt;A; R1:L875:16742224A-&gt;G; R1:P234:21117888T-&gt;C; R1:P286:17716251C-&gt;T; R:F82:7548900G-&gt;A; R:L1347:22818334C-&gt;T; R:M734:18066156C-&gt;T; R:P224:17285993C-&gt;T</t>
  </si>
  <si>
    <t>I0424</t>
  </si>
  <si>
    <t>SVP32</t>
  </si>
  <si>
    <t>Uvarovka, Samara River, Samara</t>
  </si>
  <si>
    <t>T2b4</t>
  </si>
  <si>
    <t>R1a1a1b2:F992:7552356G-&gt;A; R1a1a1b:S224:8245045C-&gt;T; R1a1a:M198:15030752C-&gt;T; R1a:L62:17891241A-&gt;G; R1a:L145:14138745C-&gt;A; R1a:L146:23473201T-&gt;A; R1:CTS997:7132713G-&gt;A; R1:CTS2565:14366723C-&gt;T; R1:M173:15026424A-&gt;C; R1:P234:21117888T-&gt;C; R1:P236:17782178C-&gt;G; R1:P294:7570822G-&gt;C; R:CTS2426:14300457G-&gt;A; R:CTS7880:17723850C-&gt;T; R:F154:8558505T-&gt;C; R:F459:18017528G-&gt;T; R:FGC1168:15667208G-&gt;C; R:L1347:22818334C-&gt;T; R:M764:21263029G-&gt;A; R:P224:17285993C-&gt;T</t>
  </si>
  <si>
    <t>I0423</t>
  </si>
  <si>
    <t>SVP31</t>
  </si>
  <si>
    <t>Srubnaya_Outlier</t>
  </si>
  <si>
    <t>R1a1a1b2:F992:7552356G-&gt;A; R1a1a1b:S441:7683058G-&gt;A; R1a1:M459:6906074A-&gt;G; R1a1:Page65.2:2657176C-&gt;T; R1a:L62:17891241A-&gt;G; R1:CTS997:7132713G-&gt;A; R1:CTS2565:14366723C-&gt;T; R1:P231:9989615A-&gt;G; R1:P234:21117888T-&gt;C; R1:P238:7771131G-&gt;A; R1:P242:7647357G-&gt;A; R1:P245:8633545T-&gt;C; R1:P294:7570822G-&gt;C; R:CTS6417:16882568T-&gt;C; R:CTS8311:17930099C-&gt;A; R:CTS11075:22934109A-&gt;G; R:FGC1168:15667208G-&gt;C; R:L1347:22818334C-&gt;T; R:M628:8027859G-&gt;C; R:M764:21263029G-&gt;A; R:P227:21409706G-&gt;C; R:P285:19267344C-&gt;A</t>
  </si>
  <si>
    <t>I0354</t>
  </si>
  <si>
    <t>SVP1</t>
  </si>
  <si>
    <t>2014-1692 calBCE (3517±56 BP, AA-47809)</t>
  </si>
  <si>
    <t>I0174</t>
  </si>
  <si>
    <t>BAM25</t>
  </si>
  <si>
    <t>5702-5536 calBCE (6695±40BP, MAMS-11939 )</t>
  </si>
  <si>
    <t>Starcevo_EN</t>
  </si>
  <si>
    <t>Starcevo</t>
  </si>
  <si>
    <t>Alsonyek-Bataszek</t>
  </si>
  <si>
    <t>Mérnöki telep</t>
  </si>
  <si>
    <t>H2:L281:8353840T-&gt;G; H:M3058:22951796G-&gt;A</t>
  </si>
  <si>
    <t>I3498</t>
  </si>
  <si>
    <t>GEN71</t>
  </si>
  <si>
    <t>Budapest</t>
  </si>
  <si>
    <t>5500-4500 BCE</t>
  </si>
  <si>
    <t>Beli Manastir-Popova zemlja</t>
  </si>
  <si>
    <t>C:CTS3151:14685840C-&gt;T; C:CTS4032:15344716A-&gt;C; C:CTS4676:15762839A-&gt;G; C:CTS5813:16490115G-&gt;A; C:CTS7930:17748163T-&gt;C; C:CTS10271:19361507G-&gt;A; C:CTS11598:23185632A-&gt;G; C:F1044:7671399A-&gt;G; C:F1727:14206892C-&gt;T; C:F1804:14603298C-&gt;T; C:F1871:14954047C-&gt;T; C:F2253:16757900C-&gt;T; C:F2606:17820514C-&gt;T; C:F2678:18030738C-&gt;T; C:F2869:18843140C-&gt;T; C:F2969:19182853C-&gt;G; C:F3043:19411754G-&gt;A; C:F3388:23020085A-&gt;T; C:F3395:23031841G-&gt;A; C:F3462:23553006C-&gt;T; C:F3537:23769373A-&gt;G; C:V1234:7584247G-&gt;C; C:Y1767:21186558A-&gt;G; C:Y2798:13865051G-&gt;T; C:Y2799:21875538T-&gt;C; C:Y6691:15896404A-&gt;G; C:Z3986:9076205C-&gt;T; C:Z4004:13228027G-&gt;T; C:Z7177:8668533C-&gt;T; C:Z7785:13643760C-&gt;T; C:Z18049.2:21532389G-&gt;T;</t>
  </si>
  <si>
    <t>I4167</t>
  </si>
  <si>
    <t>U5b2b</t>
  </si>
  <si>
    <t>I:FI2:8382265C-&gt;G; I:PF3640:7681156T-&gt;A; I:PF3742:16354708G-&gt;A</t>
  </si>
  <si>
    <t>I4168</t>
  </si>
  <si>
    <t>RISE577.SG</t>
  </si>
  <si>
    <t>RISE577, F0565, gr. 238</t>
  </si>
  <si>
    <t>2300-1800 BCE</t>
  </si>
  <si>
    <t>Starounetice_EBA.SG</t>
  </si>
  <si>
    <t>Velké Prilepy</t>
  </si>
  <si>
    <t>I1926</t>
  </si>
  <si>
    <t>1V1a-H1</t>
  </si>
  <si>
    <t>tooth and bone (cranial)</t>
  </si>
  <si>
    <t>3931-3640 calBCE [3705-3640 calBCE (4890±30 BP, Beta-432808); 3931-3670 calBCE (4985±30 BP, OxA-25991)]</t>
  </si>
  <si>
    <t>Trypillia</t>
  </si>
  <si>
    <t>Verteba Cave</t>
  </si>
  <si>
    <t>H5a</t>
  </si>
  <si>
    <t>G2a2b2a:CTS688:6953417T-&gt;C; G2a2b2:CTS9957:19170699C-&gt;T; G2a:M3397:21605685G-&gt;C; G2:F3198:21401188G-&gt;T; G2:F3344:22697266G-&gt;A; G:CTS4238:15504804C-&gt;T; G:CTS5640:16408569G-&gt;A; G:CTS7674:17610571G-&gt;A; G:CTS9011:18615020A-&gt;T; G:CTS10393:19434150G-&gt;T; G:CTS11228:23023554C-&gt;A; G:F1131:8240725C-&gt;T; G:L154:8614138T-&gt;G; G:L770:2863466A-&gt;T; G:M3248:7565637G-&gt;A; G:M3466:7614386G-&gt;A; G:M3470:7830068T-&gt;C; G:M3480:8327892T-&gt;A; G:M3486:8600158A-&gt;T; G:M3580:21162869C-&gt;G; G:M3595:21671839C-&gt;T; G:M3597:21865624G-&gt;A; G:P257:14432928G-&gt;A; G:S1435:13658486C-&gt;G;</t>
  </si>
  <si>
    <t>I2110</t>
  </si>
  <si>
    <t>4.V4a-H4</t>
  </si>
  <si>
    <t>3911-3659 calBCE (4976±33 BP, OxA-26203)</t>
  </si>
  <si>
    <t>G2a2b2a:PF3330:8687649G-&gt;C; G2a2b2a:PF3332:10026953A-&gt;T; G2a2b2a:PF3342:21935606G-&gt;T; G2a2b2a:Z3243:21935550A-&gt;G; G2a2b:F1733:14229971C-&gt;A; G2a:F3088:20813445G-&gt;A; G2:CTS4703:15776024C-&gt;T; G2:F1294:8545324T-&gt;A; G2:F3536:23768744C-&gt;T; G:CTS2517:14338503C-&gt;T; G:CTS10945:22848965A-&gt;G; G:CTS11907:23343857C-&gt;G; G:M3266:8422993T-&gt;A; G:M3582:21334507G-&gt;T; G:M3595:21671839C-&gt;T; G:PF3134:15275200C-&gt;G;</t>
  </si>
  <si>
    <t>I2111</t>
  </si>
  <si>
    <t>5.V5a-H5</t>
  </si>
  <si>
    <t>3758-3636 calBCE (4888±32 BP, OxA-26204)</t>
  </si>
  <si>
    <t>G2a:PF3141:23973594T-&gt;G; G2:F3536:23768744C-&gt;T; G:CTS9710:19033112G-&gt;A; G:F1551:9448354A-&gt;G; G:M3599:21939157G-&gt;A;</t>
  </si>
  <si>
    <t>I3151</t>
  </si>
  <si>
    <t>6 V6a-H6</t>
  </si>
  <si>
    <t>4000-3600 BCE</t>
  </si>
  <si>
    <t>E</t>
  </si>
  <si>
    <t>E:CTS10894:22823374A-&gt;C;</t>
  </si>
  <si>
    <t>Trypillia_outlier</t>
  </si>
  <si>
    <t>I4110</t>
  </si>
  <si>
    <t>I1733</t>
  </si>
  <si>
    <t>StPet8</t>
  </si>
  <si>
    <t>9000-7500 BCE</t>
  </si>
  <si>
    <t>Ukraine_Mesolithic</t>
  </si>
  <si>
    <t>Vasil'evka</t>
  </si>
  <si>
    <t>U4b</t>
  </si>
  <si>
    <t>I1737</t>
  </si>
  <si>
    <t>StPet10</t>
  </si>
  <si>
    <t>I1763</t>
  </si>
  <si>
    <t>StPet9, inv. 6462/23</t>
  </si>
  <si>
    <t>8280-7967 calBCE (8960±50 BP, Poz-81127)</t>
  </si>
  <si>
    <t>U5b2</t>
  </si>
  <si>
    <t>I2a1:PF4004:14491684T-&gt;C;I2:PF3664:8567995G-&gt;A; I:CTS88:2723755G-&gt;A; I:CTS646:6926038T-&gt;A; I:CTS1800:14073053G-&gt;A; I:CTS2193:14214481G-&gt;T; I:CTS2387:14286853T-&gt;C; I:CTS2514:14337364T-&gt;C; I:CTS2536:14352669G-&gt;A; I:CTS3517:14986989T-&gt;G; I:CTS4088:15389836T-&gt;C; I:CTS4209:15479899T-&gt;A; I:CTS4848:15862842C-&gt;T; I:CTS5946:16567253A-&gt;G; I:CTS6231:16751000C-&gt;T; I:CTS6265:16780748C-&gt;G; I:CTS6497:16939794A-&gt;T; I:CTS6751:17090238C-&gt;G; I:CTS7329:17424807C-&gt;T; I:CTS7469:17497181C-&gt;A; I:CTS7502:17511797A-&gt;G; I:CTS7540:17525137A-&gt;G; I:CTS7593:17548890G-&gt;A; I:CTS7831:17692855T-&gt;A; I:CTS8333:17940414G-&gt;A; I:CTS8420:18018313C-&gt;A; I:CTS8963:18582617C-&gt;T; I:CTS9860:19104986G-&gt;A; I:CTS10058:19233673A-&gt;G; I:CTS10941:22845794A-&gt;G; I:CTS11979:23401471C-&gt;T; I:FGC2412:21689728A-&gt;G; I:FGC2413:8262092C-&gt;T; I:FGC2415:13835003T-&gt;C; I:FGC2416:7642823G-&gt;T; I:FI2:8382265C-&gt;G; I:FI3:8485677C-&gt;A; I:FI4:8873160G-&gt;T; I:L41:19048602G-&gt;A; I:L503:21359407C-&gt;G; I:L578:8267857G-&gt;A; I:L755:8465165C-&gt;T; I:L758:8536868C-&gt;G; I:L772:15615533C-&gt;A; I:L1197:14974451C-&gt;T; I:P38:14484379A-&gt;C; I:PF3640:7681156T-&gt;A; I:PF3641:7688470T-&gt;C; I:PF3660:8466652G-&gt;A; I:PF3661:8484606C-&gt;A; I:PF3665:8643763A-&gt;G; I:PF3742:16354708G-&gt;A; I:PF3794:21067903C-&gt;T; I:PF3797:21130059A-&gt;G; I:PF3800:21402723A-&gt;G; I:PF3803:21452125A-&gt;G; I:PF3817:21939618G-&gt;A; I:PF3837:22573702G-&gt;A; I:Z16985:13804066G-&gt;C;</t>
  </si>
  <si>
    <t>I1819</t>
  </si>
  <si>
    <t>STPET12, inv. 6462/25</t>
  </si>
  <si>
    <t>8825-8561 calBCE (9420±50 BP, Poz-81128)</t>
  </si>
  <si>
    <t>R1a:L62:17891241A-&gt;G; R1a:L63:18162834T-&gt;C; R1a:L145:14138745C-&gt;A; R1a:L146:23473201T-&gt;A; R1:CTS997:7132713G-&gt;A; R1:CTS2565:14366723C-&gt;T; R1:CTS3123:14674176A-&gt;C; R1:CTS3321:14829196C-&gt;T; R1:CTS5611:16394489T-&gt;G; R1:L875:16742224A-&gt;G; R1:P231:9989615A-&gt;G; R1:P233:21166358T-&gt;G; R1:P236:17782178C-&gt;G; R1:P294:7570822G-&gt;C; R:CTS207:2810583A-&gt;G; R:CTS3622:15078469C-&gt;G; R:CTS6417:16882568T-&gt;C; R:CTS7880:17723850C-&gt;T; R:CTS8311:17930099C-&gt;A; R:F33:6701239G-&gt;A; R:F63:7177189G-&gt;A; R:F82:7548900G-&gt;A; R:F154:8558505T-&gt;C; R:F459:18017528G-&gt;T; R:F652:23631629C-&gt;A; R:FGC1168:15667208G-&gt;C; R:L1225:22733758C-&gt;G; R:L1347:22818334C-&gt;T; R:M651:9889199G-&gt;A; R:M718:17334694G-&gt;T; R:M734:18066156C-&gt;T; R:M760:21219443A-&gt;G; R:P227:21409706G-&gt;C;</t>
  </si>
  <si>
    <t>I3717</t>
  </si>
  <si>
    <t>I2a2a1b1:L702:7629205C-&gt;T; I2a2a1:CTS9183:18732197A-&gt;G; I2a2a:P221:8353707C-&gt;A; I2a2:L37:17516123T-&gt;C; I2a2:L181:19077754G-&gt;T; I2a2:P218:17493630T-&gt;G; I2a:L460:7879415A-&gt;C; I:CTS88:2723755G-&gt;A; I:CTS674:6943522C-&gt;T; I:CTS1800:14073053G-&gt;A; I:CTS2387:14286853T-&gt;C; I:CTS4209:15479899T-&gt;A; I:CTS4273:15536870C-&gt;T; I:CTS5908:16548548G-&gt;A; I:CTS8963:18582617C-&gt;T; I:CTS10941:22845794A-&gt;G; I:CTS11540:23156725C-&gt;T; I:FI2:8382265C-&gt;G; I:FI3:8485677C-&gt;A; I:FI4:8873160G-&gt;T; I:L41:19048602G-&gt;A; I:L758:8536868C-&gt;G; I:L847:23154034C-&gt;T; I:P38:14484379A-&gt;C; I:P212:3545070T-&gt;A; I:PF3639:7570370A-&gt;G; I:PF3641:7688470T-&gt;C; I:PF3660:8466652G-&gt;A; I:PF3665:8643763A-&gt;G; I:PF3742:16354708G-&gt;A; I:PF3800:21402723A-&gt;G;</t>
  </si>
  <si>
    <t>I3718</t>
  </si>
  <si>
    <t>R1b1a(xR1b1a1a,xR1b1a1a2)</t>
  </si>
  <si>
    <t>R1b1a:A702:10038192G-&gt;A; R1b1a:FGC36:13822833G-&gt;T; R1b1a:FGC41:7900883C-&gt;A; R1b1a:L754:22889018G-&gt;A; R1b1a:L761:16773870A-&gt;G; R1b1a:L1345:21558298G-&gt;T; R1b1a:PF6271:23984056G-&gt;A; R1b1:L1349:22722580T-&gt;C; R1b:M343:2887824C-&gt;A; R1:CTS4075:15377120A-&gt;G; R1:CTS5611:16394489T-&gt;G; R1:F102:7854412A-&gt;G; R1:L875:16742224A-&gt;G; R1:P238:7771131G-&gt;A; R1:P286:17716251C-&gt;T; R:CTS207:2810583A-&gt;G; R:CTS2913:14561760A-&gt;G; R:CTS8311:17930099C-&gt;A; R:CTS10663:22687547A-&gt;T; R:F63:7177189G-&gt;A; R:F82:7548900G-&gt;A; R:FGC1168:15667208G-&gt;C; R:L1347:22818334C-&gt;T; R:M764:21263029G-&gt;A; R:P280:21843090C-&gt;G;</t>
  </si>
  <si>
    <t>I4111</t>
  </si>
  <si>
    <t>U4d</t>
  </si>
  <si>
    <t>I4112</t>
  </si>
  <si>
    <t>R:M734:18066156C-&gt;T;</t>
  </si>
  <si>
    <t>I4114</t>
  </si>
  <si>
    <t>R1b1a:A702:10038192G-&gt;A; R1b1a:CTS3063:14637352T-&gt;C; R1b1a:FGC36:13822833G-&gt;T; R1b1a:L1345:21558298G-&gt;T; R1b1a:PF6271:23984056G-&gt;A; R1b1:CTS2134:14193384G-&gt;A; R1b1:CTS2229:14226692T-&gt;A; R1b1:L278:18914441C-&gt;T; R1b1:L1349:22722580T-&gt;C; R1:CTS5611:16394489T-&gt;G; R1:L875:16742224A-&gt;G; R1:P294:7570822G-&gt;C; R:CTS3622:15078469C-&gt;G; R:CTS7876:17722802G-&gt;A; R:CTS8311:17930099C-&gt;A; R:CTS10663:22687547A-&gt;T; R:CTS11075:22934109A-&gt;G; R:F356:16629782T-&gt;C; R:F652:23631629C-&gt;A; R:F765:24360964G-&gt;A; R:FGC1168:15667208G-&gt;C; R:L1225:22733758C-&gt;G; R:M718:17334694G-&gt;T; R:M764:21263029G-&gt;A; R:P224:17285993C-&gt;T; R:P280:21843090C-&gt;G;</t>
  </si>
  <si>
    <t>I1734</t>
  </si>
  <si>
    <t>StPet7</t>
  </si>
  <si>
    <t>I1736</t>
  </si>
  <si>
    <t>StPet11, inv. 6285/11</t>
  </si>
  <si>
    <t>6248-6070 calBCE (7320±40 BP, Poz-81154)</t>
  </si>
  <si>
    <t>I3712</t>
  </si>
  <si>
    <t>Volniensky, Vilnianka</t>
  </si>
  <si>
    <t>U4b1a</t>
  </si>
  <si>
    <t>IJ</t>
  </si>
  <si>
    <t>IJ:M429:14031334T-&gt;A</t>
  </si>
  <si>
    <t>I3713</t>
  </si>
  <si>
    <t>I:CTS8333:17940414G-&gt;A</t>
  </si>
  <si>
    <t>I3714</t>
  </si>
  <si>
    <t>I2a2a:L59:7113556C-&gt;T; I2a2:L181:19077754G-&gt;T; I:CTS6231:16751000C-&gt;T; I:CTS7593:17548890G-&gt;A; I:FGC2413:8262092C-&gt;T;</t>
  </si>
  <si>
    <t>I3715</t>
  </si>
  <si>
    <t>I2a2a1b1:L702:7629205C-&gt;T; I2a2a:L34:7716262A-&gt;C; I2a2a:P222:18888200C-&gt;G; I2a2:L181:19077754G-&gt;T; I2a2:P217:7628484C-&gt;T; I:CTS48:2688442T-&gt;A; I:CTS646:6926038T-&gt;A; I:CTS1301:7321418C-&gt;T; I:CTS2514:14337364T-&gt;C; I:CTS3384:14884659A-&gt;C; I:CTS4209:15479899T-&gt;A; I:CTS4848:15862842C-&gt;T; I:CTS5650:16415916A-&gt;G; I:CTS6265:16780748C-&gt;G; I:CTS7469:17497181C-&gt;A; I:CTS7502:17511797A-&gt;G; I:CTS7831:17692855T-&gt;A; I:CTS8420:18018313C-&gt;A; I:CTS8876:18257568G-&gt;A; I:CTS10058:19233673A-&gt;G; I:CTS10941:22845794A-&gt;G; I:FI2:8382265C-&gt;G; I:FI3:8485677C-&gt;A; I:PF3640:7681156T-&gt;A; I:PF3665:8643763A-&gt;G; I:PF3742:16354708G-&gt;A; I:PF3803:21452125A-&gt;G; I:PF3814:21839183A-&gt;G; I:Z16985:13804066G-&gt;C;</t>
  </si>
  <si>
    <t>I3716</t>
  </si>
  <si>
    <t>I2:M438:16638804A-&gt;G; I:PF3819:22100087T-&gt;C</t>
  </si>
  <si>
    <t>I1732</t>
  </si>
  <si>
    <t>StPet3, inv. 6204/7</t>
  </si>
  <si>
    <t>5364-5213 calBCE (6300±40 BP, Poz-81130)</t>
  </si>
  <si>
    <t>Vovnigi</t>
  </si>
  <si>
    <t>I1738</t>
  </si>
  <si>
    <t>StPet4, inv. 6204/4</t>
  </si>
  <si>
    <t>5473-5326 calBCE (6420±40 BP, Poz-81153)</t>
  </si>
  <si>
    <t>I2a2a1b1b:L699:2663920A-&gt;G; I2a2a1b1:L702:7629205C-&gt;T; I2a2a1b:CTS10057:19232160C-&gt;T; I2a2a1b:CTS10100:19255890G-&gt;A; I2a2a1:CTS9183:18732197A-&gt;G; I2a2:L37:17516123T-&gt;C; I2a2:L368:6931594C-&gt;Thet; I2a2:P218:17493630T-&gt;G; I2:PF3664:8567995G-&gt;A; I:CTS88:2723755G-&gt;A; I:CTS674:6943522C-&gt;T; I:CTS1800:14073053G-&gt;A; I:CTS2514:14337364T-&gt;C; I:CTS4088:15389836T-&gt;C; I:CTS4209:15479899T-&gt;A; I:CTS5908:16548548G-&gt;A; I:CTS6265:16780748C-&gt;G; I:CTS7469:17497181C-&gt;A; I:CTS7502:17511797A-&gt;G; I:CTS7593:17548890G-&gt;A; I:CTS7831:17692855T-&gt;A; I:CTS8420:18018313C-&gt;A; I:CTS10058:19233673A-&gt;G; I:CTS10941:22845794A-&gt;G; I:FGC2412:21689728A-&gt;Ghet; I:FGC2413:8262092C-&gt;T; I:FGC2415:13835003T-&gt;C; I:FI2:8382265C-&gt;G; I:FI3:8485677C-&gt;A; I:FI4:8873160G-&gt;T; I:L41:19048602G-&gt;A; I:L503:21359407C-&gt;G; I:L578:8267857G-&gt;A; I:L758:8536868C-&gt;G; I:L846:7856500C-&gt;T; I:PF3640:7681156T-&gt;A; I:PF3641:7688470T-&gt;C; I:PF3660:8466652G-&gt;A; I:PF3665:8643763A-&gt;G; I:PF3742:16354708G-&gt;A; I:PF3794:21067903C-&gt;T; I:PF3836:22525421T-&gt;G; I:PF3837:22573702G-&gt;A;</t>
  </si>
  <si>
    <t>I0115</t>
  </si>
  <si>
    <t>ESP3</t>
  </si>
  <si>
    <t>1954-1760 calBCE (3540±31 BP, MAMS-21494)</t>
  </si>
  <si>
    <t>Unetice_EBA</t>
  </si>
  <si>
    <t>I0116</t>
  </si>
  <si>
    <t>ESP4</t>
  </si>
  <si>
    <t>2134-1939 calBCE (3650±32 BP, MAMS-21495)</t>
  </si>
  <si>
    <t>I2c:L597:18887888T-&gt;A; I2c:M3934:23566624T-&gt;C; I2c:PF3893:8571993T-&gt;C; I2c:PF3929:22861120A-&gt;G; I2c:S6631:8634040C-&gt;A; I2:M438:16638804A-&gt;G; I2:PF3664:8567995G-&gt;A; I:CTS3383:14884646C-&gt;T; I:CTS5263:16171560G-&gt;A; I:CTS5650:16415916A-&gt;G; I:CTS5946:16567253A-&gt;G; I:CTS7329:17424807C-&gt;T; I:CTS7540:17525137A-&gt;G; I:CTS8420:18018313C-&gt;A; I:CTS8545:18078759T-&gt;A; I:CTS8876:18257568G-&gt;A; I:CTS11441:23113271C-&gt;G; I:FGC2416:7642823G-&gt;T; I:FGC7049:22459264G-&gt;A; I:FI2:8382265C-&gt;G; I:L41:19048602G-&gt;A; I:L503:21359407C-&gt;G; I:L578:8267857G-&gt;A; I:L755:8465165C-&gt;T; I:L758:8536868C-&gt;G; I:M1460:21862684A-&gt;C; I:M11064:7244075A-&gt;G; I:PF3611:5586317G-&gt;C; I:PF3617:5925267G-&gt;A; I:PF3627.2:6662712C-&gt;T; I:PF3660:8466652G-&gt;A; I:PF3661:8484606C-&gt;A; I:PF3687:13610767C-&gt;T; I:PF3800:21402723A-&gt;G; I:PF3811:21627180C-&gt;T; I:PF3814:21839183A-&gt;G; I:PF3817:21939618G-&gt;A; I:PF3828:22458430C-&gt;T; I:PF3829:22458740A-&gt;G; I:PF3837:22573702G-&gt;A; I:Z16987:22243817A-&gt;Ghet</t>
  </si>
  <si>
    <t>I0117</t>
  </si>
  <si>
    <t>ESP29</t>
  </si>
  <si>
    <t>2272-2039 calBCE (3743±25 BP, MAMS-21496)</t>
  </si>
  <si>
    <t>I0803</t>
  </si>
  <si>
    <t>EUL41</t>
  </si>
  <si>
    <t>2132-1942 calBCE (3650±26 BP, MAMS-22822)</t>
  </si>
  <si>
    <t>Eulau</t>
  </si>
  <si>
    <t>H4a1a1a</t>
  </si>
  <si>
    <t>I0804</t>
  </si>
  <si>
    <t>EUL57</t>
  </si>
  <si>
    <t>2137-1965 calBCE (3671±26 BP, MAMS-22821)</t>
  </si>
  <si>
    <t>CT:CTS1254:7297487G-&gt;A; CT:M5650:14124435G-&gt;A; CT:M5724:17630903C-&gt;T; CT:M5778:21281606G-&gt;C</t>
  </si>
  <si>
    <t>I0047</t>
  </si>
  <si>
    <t>HAL16a</t>
  </si>
  <si>
    <t>2111-1891 calBCE (3612±30 BP, MAMS-21481)</t>
  </si>
  <si>
    <t>V9</t>
  </si>
  <si>
    <t>I0164</t>
  </si>
  <si>
    <t>QUEVIII6</t>
  </si>
  <si>
    <t>2023-1894 calBCE (3599±25 BP, MAMS-21497)</t>
  </si>
  <si>
    <t>Site VIII</t>
  </si>
  <si>
    <t>U5b2a1b</t>
  </si>
  <si>
    <t>RISE586.SG</t>
  </si>
  <si>
    <t>RISE586, F0597, gr. 6</t>
  </si>
  <si>
    <t>Unetice_EBA.SG</t>
  </si>
  <si>
    <t>Moravska Nova Vés</t>
  </si>
  <si>
    <t>RISE150.SG</t>
  </si>
  <si>
    <t>grave 02</t>
  </si>
  <si>
    <t>1885-1693 calBCE (3469±31 BP, Ua-42401)</t>
  </si>
  <si>
    <t>Przeclawice</t>
  </si>
  <si>
    <t>RISE154.SG</t>
  </si>
  <si>
    <t>grave 3</t>
  </si>
  <si>
    <t>1925-1765 calBCE (3522±24 BP, Uba-16555)</t>
  </si>
  <si>
    <t>Szczepankowice</t>
  </si>
  <si>
    <t>K1a4a1</t>
  </si>
  <si>
    <t>RISE109.SG</t>
  </si>
  <si>
    <t>grave 1044</t>
  </si>
  <si>
    <t>1954-1772 calBCE (3544±26 BP, UB-16557)</t>
  </si>
  <si>
    <t>Wojkowice</t>
  </si>
  <si>
    <t>Ust_Ishim_published.DG</t>
  </si>
  <si>
    <t>UstIshim</t>
  </si>
  <si>
    <t>Shotgun.diploid</t>
  </si>
  <si>
    <t>FuNature2014</t>
  </si>
  <si>
    <t>45530-40610 calBCE [46064-40920 calBCE (41400±1300 BP, OxA-25516); 46364-40844 calBCE (41400±1400 BP, OxA-30190)]</t>
  </si>
  <si>
    <t>Ust_Ishim_HG_published.DG</t>
  </si>
  <si>
    <t>Ust'-Ishim, Siberia</t>
  </si>
  <si>
    <t>R*</t>
  </si>
  <si>
    <t>ANI152</t>
  </si>
  <si>
    <t>VAR43</t>
  </si>
  <si>
    <t>bone (tibia)</t>
  </si>
  <si>
    <t>Bulgaria_Varna_Eneolithic1</t>
  </si>
  <si>
    <t>Varna</t>
  </si>
  <si>
    <t>CT:M5578:6619341C-&gt;A; CT:M5738:17909505G-&gt;A;</t>
  </si>
  <si>
    <t>ANI153</t>
  </si>
  <si>
    <t>VAR44</t>
  </si>
  <si>
    <t>bone (femur)</t>
  </si>
  <si>
    <t>4551-4374 calBCE (5657±30 BP, OxA-13692)</t>
  </si>
  <si>
    <t>R1:M306:22750583C-&gt;A;</t>
  </si>
  <si>
    <t>ANI159-ANI181</t>
  </si>
  <si>
    <t>VAR117-I</t>
  </si>
  <si>
    <t>4711-4530 calBCE (5766±36 BP, OxA 13848)</t>
  </si>
  <si>
    <t>Bulgaria_Varna_Eneolithic2</t>
  </si>
  <si>
    <t>G2a2b2b:CTS5434:16271769A-&gt;G; G2a2b2b:F705:2659191T-&gt;C; G2a2b2b:F1175:8399197G-&gt;A; G2a2b2b:F1429:8841269G-&gt;T; G2a2b2b:F1581:9646643G-&gt;C; G2a2b2b:F1760:14323704T-&gt;C; G2a2b2b:F2419:17192221G-&gt;A; G2a2b2b:PF3359:7877472G-&gt;A; G2a2b2b:PF3404:17632283G-&gt;A; G2a2b2b:PF3413:19399866T-&gt;C; G2a2b2:CTS9957:19170699C-&gt;T; G2a2b:L30:15604899C-&gt;T; G2a:CTS9318:18819146T-&gt;A; G2a:CTS11463:23122426G-&gt;A; G2a:M3397:21605685G-&gt;C; G2a:M3408:22109159G-&gt;C; G2:CTS2406:14294068C-&gt;T; G2:CTS4264:15528792T-&gt;C; G2:CTS6742:17088129G-&gt;C; G2:F1294:8545324T-&gt;A; G2:F3220:21637589G-&gt;C; G2:F3344:22697266G-&gt;A; G2:M3579:21147058A-&gt;G; G:CTS282:2871867A-&gt;G; G:CTS827:7038432C-&gt;G; G:CTS995:7132348G-&gt;C; G:CTS2125:14190447A-&gt;G; G:CTS4479:15667235G-&gt;A; G:CTS5317:16203361G-&gt;C; G:CTS9710:19033112G-&gt;A; G:CTS10026:19215139A-&gt;T; G:CTS11228:23023554C-&gt;A; G:CTS11529:23151673T-&gt;C; G:CTS12654:28658660G-&gt;T; G:F1131:8240725C-&gt;T; G:L382:14469411C-&gt;A; G:L522:17533325A-&gt;C; G:M3266:8422993T-&gt;A; G:M3450:6931141C-&gt;G; G:M3464:7537950C-&gt;T; G:M3470:7830068T-&gt;C; G:M3471:7840218C-&gt;A; G:M3481:8387539G-&gt;A; G:M3482:8454233G-&gt;A; G:M3485:8563874C-&gt;T; G:M3597:21865624G-&gt;A; G:P257:14432928G-&gt;A; G:PF3134:15275200C-&gt;G;</t>
  </si>
  <si>
    <t>ANI160</t>
  </si>
  <si>
    <t>VAR127</t>
  </si>
  <si>
    <t>G2</t>
  </si>
  <si>
    <t>G2:CTS1900:14116322T-&gt;A; G2:CTS6742:17088129G-&gt;C; G:CTS34:2681740G-&gt;A; G:CTS1139:7231638A-&gt;G; G:F1131:8240725C-&gt;T; G:M3464:7537950C-&gt;T; G:S1435:13658486C-&gt;G;</t>
  </si>
  <si>
    <t>ANI163</t>
  </si>
  <si>
    <t>VAR158</t>
  </si>
  <si>
    <t>Bulgaria_Varna_Eneolithic3</t>
  </si>
  <si>
    <t>Varna_outlier</t>
  </si>
  <si>
    <t>RISE479.SG</t>
  </si>
  <si>
    <t>ID 1129/1706 Q3 (P23)</t>
  </si>
  <si>
    <t>2000-1500 BCE</t>
  </si>
  <si>
    <t>Vatya.SG</t>
  </si>
  <si>
    <t>Erd</t>
  </si>
  <si>
    <t>Site 4</t>
  </si>
  <si>
    <t>I2a2a1a2a</t>
  </si>
  <si>
    <t>I2a2a1a2a:L1229:14937828C-&gt;A; I2a2a1a2:Z2057:4770006T-&gt;C; I2a2a1a2:Z2083:15379927T-&gt;C; I2a2a1a2:Z2093:19212180A-&gt;G; I2a2a1:CTS9183:18732197A-&gt;G; I2a2a:L34:7716262A-&gt;C; I2a2a:L59:7113556C-&gt;T; I2a2a:P222:18888200C-&gt;G; I2a2:P217:7628484C-&gt;T; I2:L68:18700150C-&gt;T; I2:PF3664:8567995G-&gt;A; I:CTS88:2723755G-&gt;A; I:CTS674:6943522C-&gt;T; I:CTS1006:7137088C-&gt;T; I:CTS1301:7321418C-&gt;T; I:CTS1800:14073053G-&gt;A; I:CTS2387:14286853T-&gt;C; I:CTS3383:14884646C-&gt;T; I:CTS3384:14884659A-&gt;C; I:CTS4077:15377802G-&gt;A; I:CTS4745:15793946G-&gt;A; I:CTS4848:15862842C-&gt;T; I:CTS4982:15937959C-&gt;T; I:CTS5263:16171560G-&gt;A; I:CTS5622:16397716C-&gt;A; I:CTS5946:16567253A-&gt;G; I:CTS6265:16780748C-&gt;G; I:CTS6343:16836079C-&gt;A; I:CTS6344:16836548G-&gt;A; I:CTS6497:16939794A-&gt;T; I:CTS6751:17090238C-&gt;G; I:CTS7329:17424807C-&gt;T; I:CTS7469:17497181C-&gt;A; I:CTS7502:17511797A-&gt;G; I:CTS7831:17692855T-&gt;A; I:CTS8545:18078759T-&gt;A; I:CTS8963:18582617C-&gt;T; I:CTS9269:18789763C-&gt;T; I:CTS10058:19233673A-&gt;G; I:CTS10941:22845794A-&gt;G; I:CTS11979:23401471C-&gt;T; I:FGC2411:9900057A-&gt;G; I:FGC2418:4974832A-&gt;G; I:FGC7049:22459264G-&gt;A; I:FI2:8382265C-&gt;G; I:FI4:8873160G-&gt;T; I:L41:19048602G-&gt;A; I:L578:8267857G-&gt;A; I:L758:8536868C-&gt;G; I:L844.1:2884029T-&gt;C; I:L847:23154034C-&gt;T; I:L1197:14974451C-&gt;T; I:M258:15023364T-&gt;C; I:P38:14484379A-&gt;C; I:PF3574:2974782A-&gt;C; I:PF3586:3851589G-&gt;A; I:PF3596:4403308T-&gt;G; I:PF3601:5129448G-&gt;A; I:PF3649:8046731A-&gt;C; I:PF3654:8278628T-&gt;C; I:PF3665:8643763A-&gt;G; I:PF3666:8728974T-&gt;G; I:PF3670:8984184A-&gt;G; I:PF3695:13914715A-&gt;T; I:PF3742:16354708G-&gt;A; I:PF3759:17467526G-&gt;A; I:PF3794:21067903C-&gt;T; I:PF3809:21556106G-&gt;A; I:PF3829:22458740A-&gt;G; I:PF3847:23479970A-&gt;C; I:PF3864:7898045A-&gt;G; I:Y1847:5129449G-&gt;A; I:Z16987:22243817A-&gt;Ghet</t>
  </si>
  <si>
    <t>RISE480.SG</t>
  </si>
  <si>
    <t>ID 1039/1550 Q1 (P24)</t>
  </si>
  <si>
    <t>RISE483.SG</t>
  </si>
  <si>
    <t>ID 106/159 Q2 (P27)</t>
  </si>
  <si>
    <t>RISE484.SG</t>
  </si>
  <si>
    <t>ID 772/1170 Q3 (P28)</t>
  </si>
  <si>
    <t>RISE247.SG</t>
  </si>
  <si>
    <t>ID 3437</t>
  </si>
  <si>
    <t>1746-1611 calBCE (3372±29 BP, OxA-29769)</t>
  </si>
  <si>
    <t>Százhalombatta-Földvár</t>
  </si>
  <si>
    <t>H11a</t>
  </si>
  <si>
    <t>I2a2a1:CTS9183:18732197A-&gt;G; I2a2:L35:22725379C-&gt;A; I2a2:L368:6931594C-&gt;T; I:CTS1800:14073053G-&gt;A; I:CTS4209:15479899T-&gt;A; I:CTS4340:15595624G-&gt;A; I:CTS4745:15793946G-&gt;A; I:CTS7502:17511797A-&gt;G; I:CTS11779:23267211G-&gt;A; I:FGC2414:21155653C-&gt;T; I:L755:8465165C-&gt;T; I:PF3665:8643763A-&gt;G; I:PF3677:9891668G-&gt;A; I:PF3759:17467526G-&gt;A; I:PF3797:21130059A-&gt;G</t>
  </si>
  <si>
    <t>RISE254.SG</t>
  </si>
  <si>
    <t>ID 4091</t>
  </si>
  <si>
    <t>2128-1909 calBCE (3631±29 BP, OxA-29842)</t>
  </si>
  <si>
    <t>J1c9</t>
  </si>
  <si>
    <t>I:CTS772:7004291G-&gt;C; I:CTS2514:14337364T-&gt;C; I:CTS3383:14884646C-&gt;T; I:CTS3384:14884659A-&gt;C; I:CTS5764:16471254A-&gt;G; I:FI2:8382265C-&gt;G; I:PF3813:21794672C-&gt;T</t>
  </si>
  <si>
    <t>Vestonice16</t>
  </si>
  <si>
    <t>28760-27360 BCE [28634-27458 calBCE (GrN-15277: 25740±210 BP); 28586-27086 calBCE (25570±280, GrN-15276); layer date]</t>
  </si>
  <si>
    <t>Dolni Vestonice</t>
  </si>
  <si>
    <t>Czech</t>
  </si>
  <si>
    <t>U5</t>
  </si>
  <si>
    <t>C1a2:V20:6845955G-&gt;A; C1a2:V86:6909957G-&gt;A; C1a2:V2185:8531334T-&gt;A; C1a2:Y10458:14400573C-&gt;A; C1a2:Y11592:15553446A-&gt;G; C1a2:Z28838:13670713A-&gt;T; C1a:CTS11043:22914979G-&gt;T; C1:CTS6773:17100606C-&gt;T; C:CTS2377:14281450G-&gt;A; C:CTS3221:14742373C-&gt;T; C:CTS4676:15762839A-&gt;G; C:CTS4686:15769171C-&gt;T; C:CTS4934:15909160C-&gt;T; C:CTS5813:16490115G-&gt;A; C:CTS6266:16780809G-&gt;A; C:CTS6492:16932181C-&gt;T; C:CTS7301:17412198T-&gt;C; C:CTS7930:17748163T-&gt;C; C:CTS10271:19361507G-&gt;A; C:CTS10442:19457443A-&gt;G; C:CTS10534:19525421C-&gt;T; C:CTS10707:22714249G-&gt;A; C:CTS10782:22775162C-&gt;A; C:CTS11820:23294948T-&gt;C; C:F1029:7629098T-&gt;C; C:F1044:7671399A-&gt;G; C:F1217:8454895T-&gt;C; C:F1288:8537273G-&gt;A; C:F1307:8560645A-&gt;G; C:F1367:8640245C-&gt;G; C:F1727:14206892C-&gt;T; C:F1804:14603298C-&gt;T; C:F2253:16757900C-&gt;T; C:F2258:16768835C-&gt;T; C:F2449:17341195G-&gt;T; C:F2485:17457010C-&gt;T; C:F2678:18030738C-&gt;T; C:F2774:18572332T-&gt;C; C:F2869:18843140C-&gt;T; C:F2888:18890063C-&gt;T; C:F3043:19411754G-&gt;A; C:F3388:23020085A-&gt;T; C:F3395:23031841G-&gt;A; C:F3462:23553006C-&gt;T; C:F3537:23769373A-&gt;G; C:F3703:16409159C-&gt;A; C:F3712:17957903T-&gt;C; C:IMS-JST029149:2803297C-&gt;T; C:P255:8685038G-&gt;A; C:Y1767:21186558A-&gt;G; C:Y2798:13865051G-&gt;T; C:Y4496:8127435A-&gt;G; C:Y6691:15896404A-&gt;G; C:Z3958:7869808C-&gt;T; C:Z3974:8585701A-&gt;G; C:Z3977:8673832C-&gt;T; C:Z3983:8856026G-&gt;A; C:Z4004:13228027G-&gt;T; C:Z4014:13656195T-&gt;A; C:Z4059:21291275G-&gt;A; C:Z4082:21797986T-&gt;A; C:Z4091:21974190T-&gt;C; C:Z4099:22168468A-&gt;Ghet; C:Z7144:7310355C-&gt;T; C:Z7177:8668533C-&gt;T; C:Z7785:13643760C-&gt;T</t>
  </si>
  <si>
    <t>Villabruna</t>
  </si>
  <si>
    <t>12230-11830 calBCE (12140±70 BP, KIA-27004)</t>
  </si>
  <si>
    <t>R1b1a:A702:10038192G-&gt;A; R1b1a:CTS4244:15510064T-&gt;G; R1b1a:CTS7585:17545608G-&gt;T; R1b1a:FGC41:7900883C-&gt;A; R1b1a:L754:22889018G-&gt;A; R1b1a:L761:16773870A-&gt;G; R1b1a:L1345:21558298G-&gt;T; R1b1a:PF6263:21159055C-&gt;A; R1b1a:PF6271:23984056G-&gt;A; R1b1:CTS46:2686555G-&gt;A; R1b1:CTS2134:14193384G-&gt;A; R1b1:CTS2229:14226692T-&gt;A; R1b1:L278:18914441C-&gt;T; R1b1:L1349:22722580T-&gt;C; R1b1:M415:9170545C-&gt;A; R1b:M343:2887824C-&gt;A; R1:CTS2565:14366723C-&gt;T; R1:CTS2908:14556851C-&gt;T; R1:CTS3321:14829196C-&gt;T; R1:CTS5611:16394489T-&gt;G; R1:F93:7671535C-&gt;T; R1:L875:16742224A-&gt;G; R1:M306:22750583C-&gt;A; R1:P225:15590342G-&gt;T; R1:P231:9989615A-&gt;Ghet; R1:P236:17782178C-&gt;G; R1:P238:7771131G-&gt;A; R1:P242:7647357G-&gt;A; R1:P245:8633545T-&gt;C; R1:P286:17716251C-&gt;T; R1:P294:7570822G-&gt;C; R:CTS3622:15078469C-&gt;G; R:CTS6417:16882568T-&gt;C; R:CTS7876:17722802G-&gt;A; R:CTS8311:17930099C-&gt;A; R:CTS9005:18611644A-&gt;T; R:CTS11075:22934109A-&gt;G; R:F33:6701239G-&gt;A; R:F63:7177189G-&gt;A; R:F82:7548900G-&gt;A; R:F154:8558505T-&gt;C; R:F370:16856357T-&gt;C; R:F652:23631629C-&gt;A; R:F765:24360964G-&gt;A; R:FGC1168:15667208G-&gt;C; R:L1225:22733758C-&gt;G; R:L1347:22818334C-&gt;T; R:M651:9889199G-&gt;A; R:M718:17334694G-&gt;T; R:M734:18066156C-&gt;T; R:M799:23134896C-&gt;T; R:P224:17285993C-&gt;T; R:P227:21409706G-&gt;C; R:P285:19267344C-&gt;A</t>
  </si>
  <si>
    <t>I3499</t>
  </si>
  <si>
    <t>GEN72</t>
  </si>
  <si>
    <t>2884-2666 calBCE (4176±28 BP, BRAMS-1304)</t>
  </si>
  <si>
    <t>Croatia_Vucedol</t>
  </si>
  <si>
    <t>Vucedol</t>
  </si>
  <si>
    <t>R1b1a1a2a2:Z2105:15747432C-&gt;A; R1b1a1a2:CTS623:6912992T-&gt;G; R1b1a1a2:CTS10834:22796697T-&gt;C; R1b1a1a2:CTS11468:23124367G-&gt;T; R1b1a1a2:CTS12478:28590278G-&gt;A; R1b1a1a2:L150.1:10008791C-&gt;T; R1b1a1a2:L773:7220727A-&gt;G; R1b1a1a2:PF6430:8070532T-&gt;A; R1b1a1a2:PF6434:8411202A-&gt;G; R1b1a1a2:PF6438:9464078C-&gt;T; R1b1a1a2:PF6475:17986687C-&gt;A; R1b1a1a2:PF6482:18381735A-&gt;G; R1b1a1a2:PF6495:20828795G-&gt;A; R1b1a1a:CTS3876:15239181G-&gt;C; R1b1a1a:CTS7904:17732408T-&gt;C; R1b1a1a:CTS9018:18617596C-&gt;T; R1b1a1a:PF6451:14116584T-&gt;A; R1b1a:A702:10038192G-&gt;A; R1b1a:FGC35:18407611C-&gt;T; R1b1a:FGC36:13822833G-&gt;T; R1b1a:FGC41:7900883C-&gt;A; R1b1:CTS2134:14193384G-&gt;A; R1b1:CTS2229:14226692T-&gt;A; R1b1:L1349:22722580T-&gt;C; R1b:M343:2887824C-&gt;A; R1:CTS5611:16394489T-&gt;G; R1:L875:16742224A-&gt;G; R1:P231:9989615A-&gt;G; R:CTS7876:17722802G-&gt;A; R:CTS8311:17930099C-&gt;A; R:F63:7177189G-&gt;A; R:F82:7548900G-&gt;A; R:F295:15594523A-&gt;G; R:FGC1168:15667208G-&gt;C; R:L1347:22818334C-&gt;T; R:M651:9889199G-&gt;A; R:M734:18066156C-&gt;T; R:P224:17285993C-&gt;T; R:P227:21409706G-&gt;C;</t>
  </si>
  <si>
    <t>I2792</t>
  </si>
  <si>
    <t>GEN64</t>
  </si>
  <si>
    <t>3000-2700 BCE</t>
  </si>
  <si>
    <t>T2c2</t>
  </si>
  <si>
    <t>G2a2a1a2a:PF3237:17017831G-&gt;A; G2a2a1:PF3148:7816492G-&gt;A; G2a2a:PF3181:21808944C-&gt;A; G2a:CTS11463:23122426G-&gt;A; G:CTS1283:7309873T-&gt;G; G:CTS2357:14273557C-&gt;T; G:CTS4101:15397649A-&gt;G; G:CTS10026:19215139A-&gt;T; G:CTS10721:22729194C-&gt;T; G:CTS11331:23074190A-&gt;G; G:F1131:8240725C-&gt;T; G:M3450:6931141C-&gt;G; G:M3468:7744050T-&gt;C; G:M3597:21865624G-&gt;A; G:M3599:21939157G-&gt;A; G:PF2836:6478903G-&gt;A;</t>
  </si>
  <si>
    <t>I4175</t>
  </si>
  <si>
    <t>GEN99</t>
  </si>
  <si>
    <t>Iboussieres25-1</t>
  </si>
  <si>
    <t>coxal</t>
  </si>
  <si>
    <t>10090-9460 BCE (10140±50 BP, GrA-43700; layer date based on a direct date of Iboussieres39)</t>
  </si>
  <si>
    <t>WHG</t>
  </si>
  <si>
    <t>Aven des Iboussières à Malataverne, Rhône-Alpes</t>
  </si>
  <si>
    <t>France</t>
  </si>
  <si>
    <t>U5b2a</t>
  </si>
  <si>
    <t>J?</t>
  </si>
  <si>
    <t>J:P209:19179335T-&gt;C; IJ:P126:21225770C-&gt;G</t>
  </si>
  <si>
    <t>Iboussieres31-2</t>
  </si>
  <si>
    <t>vertebra</t>
  </si>
  <si>
    <t>R:F356:16629782T-&gt;C;</t>
  </si>
  <si>
    <t>BerryAuBac</t>
  </si>
  <si>
    <t>bone (radius)</t>
  </si>
  <si>
    <t>ThisStudy (New data; Individual first published in FuNature2016)</t>
  </si>
  <si>
    <t>5370-5220 calBCE (6325±35 BP, SacA-5455)</t>
  </si>
  <si>
    <t>U5b1a</t>
  </si>
  <si>
    <t>I:CTS2514:14337364T-&gt;C; I:PF3836:22525421T-&gt;G;</t>
  </si>
  <si>
    <t>Chaudardes1_m</t>
  </si>
  <si>
    <t>Chaudardes1</t>
  </si>
  <si>
    <t>6410-6100 calBCE (7400±60 BP, GrA-28268)</t>
  </si>
  <si>
    <t>Chaudardes</t>
  </si>
  <si>
    <t>U5b1b</t>
  </si>
  <si>
    <t>I:CTS2387:14286853T-&gt;C; I:L503:21359407C-&gt;G;</t>
  </si>
  <si>
    <t>Damage, All</t>
  </si>
  <si>
    <t>Loschbour_published.DG</t>
  </si>
  <si>
    <t>Loschbour</t>
  </si>
  <si>
    <t>LazaridisNature2014</t>
  </si>
  <si>
    <t>6210-5990 calBCE (7205±50 BP, OxA-7738)</t>
  </si>
  <si>
    <t>Echternach</t>
  </si>
  <si>
    <t>Luxembourg</t>
  </si>
  <si>
    <t>I2a1b:L178:15574052G-&gt;A; I2a1b:M423:19096091G-&gt;A; I2a1:P37.2:14491684T-&gt;C; I2:L68:18700150C-&gt;T; I2:M438:16638804A-&gt;G; I:CTS3076:14646409C-&gt;T; I:CTS4745:15793946G-&gt;A; I:CTS4848:15862842C-&gt;T; I:FI3:8485677C-&gt;A; I:L41:19048602G-&gt;A; I:L578:8267857G-&gt;A; I:M258:15023364T-&gt;C; I:P38:14484379A-&gt;C; I:P212:3545070T-&gt;A; I:PF3627.2:6662712C-&gt;T; I:PF3672:9376351T-&gt;C; I:PF3687:13610767C-&gt;T; I:PF3742:16354708G-&gt;A; I:PF3795:21077471C-&gt;T; I:Z16987:22243817A-&gt;Ghet</t>
  </si>
  <si>
    <t>I2158</t>
  </si>
  <si>
    <t>SIC2, Oriente C</t>
  </si>
  <si>
    <t>OrienteC_HG</t>
  </si>
  <si>
    <t>Grotta d’Oriente, Favignana Island, Egadi islands, Sicily</t>
  </si>
  <si>
    <t>U2'3'4'7'8'9</t>
  </si>
  <si>
    <t>I0585</t>
  </si>
  <si>
    <t>LaBrana1</t>
  </si>
  <si>
    <t>MathiesonNature2015 (1240k of same same sample with shotgun in Olalde2014)</t>
  </si>
  <si>
    <t>5983-5747 calBCE (6980±50 BP, Beta-226472)</t>
  </si>
  <si>
    <t>Iberia_HG</t>
  </si>
  <si>
    <t>La Brana-Arintero, Leon</t>
  </si>
  <si>
    <t>C1a2:V20:6845955G-&gt;A; C1a2:V1535:7953413G-&gt;C; C1a2:V1876:8395859A-&gt;C; C1a2:Y10458:14400573C-&gt;A; C1a2:Y11417:16912050A-&gt;G; C1a2:Y11472:21688302C-&gt;Thet; C1a2:Y11474:21771914C-&gt;T; C1a2:Y11479:22038133T-&gt;C; C1a2:Y11594:21183344G-&gt;A; C1a2:Y12186:18110362T-&gt;C; C1a2:Z28838:13670713A-&gt;T; C1a:CTS3454:14939742C-&gt;G; C1:CTS6773:17100606C-&gt;T; C:CTS182:2790145C-&gt;G; C:CTS1606:13985147C-&gt;T; C:CTS2377:14281450G-&gt;A; C:CTS2550:14359235G-&gt;A; C:CTS2955:14587658T-&gt;C; C:CTS3221:14742373C-&gt;T; C:CTS3223:14755880C-&gt;T; C:CTS4032:15344716A-&gt;C; C:CTS4676:15762839A-&gt;G; C:CTS4686:15769171C-&gt;T; C:CTS4934:15909160C-&gt;T; C:CTS5441:16275407C-&gt;T; C:CTS5813:16490115G-&gt;A; C:CTS5958:16574499A-&gt;C; C:CTS6266:16780809G-&gt;A; C:CTS6378:16863918C-&gt;A; C:CTS7301:17412198T-&gt;C; C:CTS7930:17748163T-&gt;C; C:CTS8148:17851862C-&gt;T; C:CTS8769:18186596C-&gt;T; C:CTS9679:19022181A-&gt;C; C:CTS10083:19246276T-&gt;A; C:CTS10442:19457443A-&gt;G; C:CTS10707:22714249G-&gt;A; C:CTS10720:22726491C-&gt;T; C:CTS10782:22775162C-&gt;A; C:CTS11544:23158264C-&gt;G; C:CTS11598:23185632A-&gt;G; C:CTS11820:23294948T-&gt;C; C:CTS12472:28588986G-&gt;T; C:F847:6879365C-&gt;T; C:F909:7090393C-&gt;T; C:F1029:7629098T-&gt;C; C:F1217:8454895T-&gt;C; C:F1241:8482631G-&gt;C; C:F1288:8537273G-&gt;A; C:F1367:8640245C-&gt;G; C:F1727:14206892C-&gt;T; C:F1743:14263271G-&gt;A; C:F1804:14603298C-&gt;T; C:F1865:14924643G-&gt;T; C:F1871:14954047C-&gt;T; C:F1911:15097043C-&gt;T; C:F2253:16757900C-&gt;T; C:F2258:16768835C-&gt;T; C:F2434:17270957A-&gt;C; C:F2446:17328425C-&gt;T; C:F2449:17341195G-&gt;T; C:F2678:18030738C-&gt;T; C:F2774:18572332T-&gt;C; C:F2803:18663706C-&gt;G; C:F2869:18843140C-&gt;T; C:F2888:18890063C-&gt;T; C:F2909:18964479C-&gt;T; C:F2969:19182853C-&gt;G; C:F3043:19411754G-&gt;A; C:F3319:22575539A-&gt;G; C:F3388:23020085A-&gt;Thet; C:F3395:23031841G-&gt;A; C:F3400:23067770A-&gt;G; C:F3462:23553006C-&gt;T; C:F3712:17957903T-&gt;C; C:F3719:22937380C-&gt;A; C:F3877:8746792G-&gt;A; C:IMS-JST029149:2803297C-&gt;T; C:M130:2734854C-&gt;T; C:M216:15437564C-&gt;T; C:P255:8685038G-&gt;A; C:P260:17286006A-&gt;C; C:V77:17947542C-&gt;T; C:V199:2772928C-&gt;A; C:V1234:7584247G-&gt;C; C:Y1767:21186558A-&gt;G; C:Y2798:13865051G-&gt;T; C:Y2799:21875538T-&gt;Chet; C:Y4481:7947749C-&gt;T; C:Y4496:8127435A-&gt;G; C:Y6691:15896404A-&gt;G; C:Y6693:8143636G-&gt;A; C:Z3958:7869808C-&gt;T; C:Z3977:8673832C-&gt;T; C:Z3981:8822474C-&gt;A; C:Z3983:8856026G-&gt;A; C:Z3986:9076205C-&gt;T; C:Z4004:13228027G-&gt;T; C:Z4014:13656195T-&gt;A; C:Z4059:21291275G-&gt;A; C:Z4073:21566042C-&gt;T; C:Z4083:21809035G-&gt;A; C:Z4091:21974190T-&gt;C; C:Z4099:22168468A-&gt;G; C:Z4139:23388830T-&gt;A; C:Z7144:7310355C-&gt;T; C:Z7177:8668533C-&gt;T; C:Z7785:13643760C-&gt;T</t>
  </si>
  <si>
    <t>Rochedane</t>
  </si>
  <si>
    <t>bone (mandible)</t>
  </si>
  <si>
    <t>11140-10880 calBCE (11120±50 BP, GrA-41739)</t>
  </si>
  <si>
    <t>I:CTS4088:15389836T-&gt;C; I:CTS7593:17548890G-&gt;A; I:CTS8420:18018313C-&gt;A; I:CTS10058:19233673A-&gt;G; I:PF3661:8484606C-&gt;A; I:PF3800:21402723A-&gt;G; I:PF3803:21452125A-&gt;G;</t>
  </si>
  <si>
    <t>Falkenstein</t>
  </si>
  <si>
    <t>bone (fibula)</t>
  </si>
  <si>
    <t>7460-7040 calBCE (8185±80 BP, ETH-7615)</t>
  </si>
  <si>
    <t>I2a2a:P223:16699334C-&gt;G; I:CTS88:2723755G-&gt;A; I:CTS8420:18018313C-&gt;A; I:L751:18394743A-&gt;G; I:PF3640:7681156T-&gt;A; I:PF3814:21839183A-&gt;G;</t>
  </si>
  <si>
    <t>I1507</t>
  </si>
  <si>
    <t>HUNG345a, KO1</t>
  </si>
  <si>
    <t>5780-5640 calBCE (6835±34 BP, OxA-23757)</t>
  </si>
  <si>
    <t>Koros_Hungary_EN_HG</t>
  </si>
  <si>
    <t>Tiszaszolos-Domahaza</t>
  </si>
  <si>
    <t>I2a1:P37.2:14491684T-&gt;C; I2a:L460:7879415A-&gt;C; I2:PF3664:8567995G-&gt;A; I:CTS48:2688442T-&gt;A; I:CTS646:6926038T-&gt;A; I:CTS674:6943522C-&gt;T; I:CTS1800:14073053G-&gt;A; I:CTS2387:14286853T-&gt;C; I:CTS2514:14337364T-&gt;C; I:CTS3517:14986989T-&gt;G; I:CTS4088:15389836T-&gt;C; I:CTS4209:15479899T-&gt;A; I:CTS4340:15595624G-&gt;A; I:CTS4848:15862842C-&gt;T; I:CTS5764:16471254A-&gt;G; I:CTS5946:16567253A-&gt;G; I:CTS6231:16751000C-&gt;T; I:CTS6265:16780748C-&gt;G; I:CTS7469:17497181C-&gt;A; I:CTS7502:17511797A-&gt;G; I:CTS7593:17548890G-&gt;A; I:CTS7831:17692855T-&gt;A; I:CTS8420:18018313C-&gt;A; I:CTS8545:18078759T-&gt;A; I:CTS8876:18257568G-&gt;A; I:CTS8963:18582617C-&gt;T; I:CTS10058:19233673A-&gt;G; I:CTS10941:22845794A-&gt;G; I:FGC2412:21689728A-&gt;Ghet; I:FGC2413:8262092C-&gt;T; I:FGC2415:13835003T-&gt;C; I:FI2:8382265C-&gt;G; I:FI3:8485677C-&gt;A; I:FI4:8873160G-&gt;T; I:L503:21359407C-&gt;G; I:L578:8267857G-&gt;A; I:L755:8465165C-&gt;T; I:L758:8536868C-&gt;G; I:M1460:21862684A-&gt;C; I:P212:3545070T-&gt;A; I:PF3627.2:6662712C-&gt;T; I:PF3640:7681156T-&gt;A; I:PF3641:7688470T-&gt;C; I:PF3660:8466652G-&gt;A; I:PF3661:8484606C-&gt;A; I:PF3665:8643763A-&gt;G; I:PF3794:21067903C-&gt;T; I:PF3800:21402723A-&gt;G; I:PF3803:21452125A-&gt;G; I:PF3814:21839183A-&gt;G; I:PF3815:21841289G-&gt;T; I:PF3828:22458430C-&gt;T; I:PF3829:22458740A-&gt;G; I:PF3836:22525421T-&gt;G; I:Z16985:13804066G-&gt;Chet; I:Z16987:22243817A-&gt;G</t>
  </si>
  <si>
    <t>I1875</t>
  </si>
  <si>
    <t>STANKOa</t>
  </si>
  <si>
    <t>Croatia_Mesolithic_HG</t>
  </si>
  <si>
    <t>Vela Spila</t>
  </si>
  <si>
    <t>Bul4</t>
  </si>
  <si>
    <t>Mound 2 grave 1</t>
  </si>
  <si>
    <t>3012-2900 calBCE (4333±20 BP, MAMS-26834)</t>
  </si>
  <si>
    <t>Yamnaya_Bulgaria_outlier</t>
  </si>
  <si>
    <t>Yamnaya_Bulgaria</t>
  </si>
  <si>
    <t>I2a2a1b1b:L699:2663920A-&gt;G; I2a2a1:CTS9183:18732197A-&gt;G; I2a2a:P221:8353707C-&gt;A; I2a2:L37:17516123T-&gt;C; I2a2:L181:19077754G-&gt;T; I2a2:P218:17493630T-&gt;G; I:CTS2387:14286853T-&gt;C; I:CTS4088:15389836T-&gt;C; I:CTS4209:15479899T-&gt;A; I:CTS7469:17497181C-&gt;A; I:CTS7831:17692855T-&gt;A; I:CTS8963:18582617C-&gt;T; I:CTS10941:22845794A-&gt;G; I:FGC2412:21689728A-&gt;G; I:FGC2413:8262092C-&gt;T; I:PF3641:7688470T-&gt;C; I:PF3665:8643763A-&gt;G;</t>
  </si>
  <si>
    <t>RISE550.SG</t>
  </si>
  <si>
    <t>Kurgan 1, grave 3</t>
  </si>
  <si>
    <t>3334-2635 calBCE (4312±94 BP, IGAN-2880)</t>
  </si>
  <si>
    <t>Yamnaya_Kalmykia.SG</t>
  </si>
  <si>
    <t>Peshany V</t>
  </si>
  <si>
    <t>R1b1a1a2:CTS8591:18095336A-&gt;C; R1b1a1a2:CTS8728:18167403C-&gt;T; R1b1a1a2:L773:7220727A-&gt;G; R1b1a1a2:M520:4446430T-&gt;A; R1b1a1a2:PF6399:2668456C-&gt;T; R1b1a1a2:PF6430:8070532T-&gt;A; R1b1a1a2:PF6434:8411202A-&gt;G; R1b1a1a2:PF6438:9464078C-&gt;T; R1b1a1a2:PF6494:20811307G-&gt;A; R1b1a1a2:PF6497:21222868C-&gt;G; R1b1a1a2:PF6500:21410840G-&gt;T; R1b1a1a:CTS3876:15239181G-&gt;C; R1b1a1a:CTS7904:17732408T-&gt;C; R1b1a1a:CTS9018:18617596C-&gt;T; R1b1a1a:PF6418:6766034C-&gt;T; R1b1a1a:PF6498:21312064C-&gt;A; R1b1a1a:PF6506:21801722G-&gt;A; R1b1a1:L388:17400785G-&gt;A; R1b1a:CTS3063:14637352T-&gt;C; R1b1a:CTS4764:15803415G-&gt;A; R1b1a:PF6271:23984056G-&gt;A; R1b1:L1349:22722580T-&gt;C; R1b1:PF6270:23845409T-&gt;C; R1:CTS997:7132713G-&gt;A; R1:CTS2680:14424045C-&gt;T; R1:P286:17716251C-&gt;T; R:CTS2426:14300457G-&gt;A; R:CTS3622:15078469C-&gt;G; R:CTS7876:17722802G-&gt;A; R:CTS11075:22934109A-&gt;G; R:F82:7548900G-&gt;A</t>
  </si>
  <si>
    <t>RISE240.SG</t>
  </si>
  <si>
    <t>kurgan 1, grave 11</t>
  </si>
  <si>
    <t>2880-2632 calBCE (4160±30 BP, GrA-45038)</t>
  </si>
  <si>
    <t>Sukhaya Termista</t>
  </si>
  <si>
    <t>U5a1d1</t>
  </si>
  <si>
    <t>RISE546.SG</t>
  </si>
  <si>
    <t>Kurgan 1, grave 13</t>
  </si>
  <si>
    <t>3000-2400 BCE</t>
  </si>
  <si>
    <t>Temrta</t>
  </si>
  <si>
    <t>U5a1d2b</t>
  </si>
  <si>
    <t>R1b1a1a2:PF6482:18381735A-&gt;G; R1b1a:CTS7585:17545608G-&gt;T; R1b1a:L1345:21558298G-&gt;T; R1b1:CTS2134:14193384G-&gt;A; R1:L875:16742224A-&gt;G; R:CTS207:2810583A-&gt;G; R:CTS7880:17723850C-&gt;T; R:F765:24360964G-&gt;A; R:P285:19267344C-&gt;A</t>
  </si>
  <si>
    <t>RISE547.SG</t>
  </si>
  <si>
    <t>Kurgan 1, grave 9</t>
  </si>
  <si>
    <t>2887-2634 calBCE (4175±35 BP, GrA-58960)</t>
  </si>
  <si>
    <t>R1b1a1a2a2:CTS9416:18880086T-&gt;G; R1b1a1a2:CTS8728:18167403C-&gt;T; R1b1a1a2:F1794:14522828G-&gt;A; R1b1a1a2:L150.1:10008791C-&gt;T; R1b1a1a2:L478:3274923A-&gt;C; R1b1a1a2:L482:7863189G-&gt;A; R1b1a1a2:L483:8233186C-&gt;T; R1b1a1a2:L1353:19179540G-&gt;A; R1b1a1a2:PF6438:9464078C-&gt;T; R1b1a1a2:PF6495:20828795G-&gt;A; R1b1a1a2:PF6497:21222868C-&gt;G; R1b1a1a2:PF6509:22190371A-&gt;G; R1b1a1a:CTS5577:16376495A-&gt;C; R1b1a1a:CTS7904:17732408T-&gt;C; R1b1a1a:CTS9018:18617596C-&gt;T; R1b1a1a:L752:18394634T-&gt;C; R1b1a1a:P297:18656508G-&gt;C; R1b1a:CTS3063:14637352T-&gt;C; R1b1a:CTS4244:15510064T-&gt;G; R1b1a:CTS8436:18026855G-&gt;A; R1b1a:FGC35:18407611C-&gt;T; R1b1a:L754:22889018G-&gt;A; R1b1a:L761:16773870A-&gt;G; R1b1a:L1345:21558298G-&gt;T; R1b1a:PF6263:21159055C-&gt;A; R1b1:CTS910:7081561C-&gt;T; R1b1:CTS3625:15080010C-&gt;T; R1b1:L278:18914441C-&gt;T; R1b1:L822:7960019G-&gt;A; R1b1:M415:9170545C-&gt;A; R1b1:PF6272:23992762C-&gt;A; R1b:M343:2887824C-&gt;A; R1:CTS916:7084535G-&gt;A; R1:CTS1913:14120054A-&gt;T; R1:CTS2680:14424045C-&gt;T; R1:F102:7854412A-&gt;G; R1:M306:22750583C-&gt;A; R1:P233:21166358T-&gt;G; R1:P236:17782178C-&gt;G; R1:P238:7771131G-&gt;A; R1:P242:7647357G-&gt;A; R1:P294:7570822G-&gt;C; R:CTS207:2810583A-&gt;G; R:CTS2426:14300457G-&gt;A; R:CTS2913:14561760A-&gt;G; R:CTS3229:14750668A-&gt;C; R:CTS5815:16491135C-&gt;T; R:CTS7880:17723850C-&gt;T; R:F154:8558505T-&gt;C; R:F356:16629782T-&gt;C; R:F370:16856357T-&gt;C; R:F459:18017528G-&gt;T; R:F765:24360964G-&gt;A; R:FGC1168:15667208G-&gt;C; R:L747:16615413G-&gt;T; R:L1347:22818334C-&gt;T; R:M718:17334694G-&gt;T; R:P229:8050994G-&gt;C</t>
  </si>
  <si>
    <t>RISE548.SG</t>
  </si>
  <si>
    <t>Kurgan 1, grave 6</t>
  </si>
  <si>
    <t>R1b1a1a2a2:CTS9416:18880086T-&gt;G; R1b1a1a2a2:M12149:14629851G-&gt;A; R1b1a1a2a2:Z2105:15747432C-&gt;A; R1b1a1a2a:L23:6753511G-&gt;A; R1b1a1a2:CTS10834:22796697T-&gt;C; R1b1a1a2:CTS11468:23124367G-&gt;T; R1b1a1a2:CTS12478:28590278G-&gt;A; R1b1a1a2:L150.1:10008791C-&gt;T; R1b1a1a2:L483:8233186C-&gt;T; R1b1a1a2:L500:18180446C-&gt;A; R1b1a1a2:L773:7220727A-&gt;G; R1b1a1a2:M520:4446430T-&gt;A; R1b1a1a2:PF6425:7762947T-&gt;C; R1b1a1a2:PF6430:8070532T-&gt;A; R1b1a1a2:PF6438:9464078C-&gt;T; R1b1a1a2:PF6494:20811307G-&gt;A; R1b1a1a2:PF6495:20828795G-&gt;A; R1b1a1a2:PF6507:21983827C-&gt;T; R1b1a1a:CTS11985:23403749G-&gt;A; R1b1a1a:PF6418:6766034C-&gt;T; R1b1a1a:PF6459:15286480G-&gt;C; R1b1a1a:PF6501:21447844A-&gt;T; R1b1a:A702:10038192G-&gt;A; R1b1a:CTS3794:15184385C-&gt;G; R1b1a:CTS8436:18026855G-&gt;A; R1b1a:CTS8612:18109555C-&gt;A; R1b1a:L754:22889018G-&gt;A; R1b1a:L1345:21558298G-&gt;T; R1b1a:PF6249:8214827C-&gt;T; R1b1:CTS46:2686555G-&gt;A; R1b1:CTS910:7081561C-&gt;T; R1b1:CTS2229:14226692T-&gt;A; R1b1:L278:18914441C-&gt;T; R1b1:L780:21183643A-&gt;G; R1b1:PF6246:7948701G-&gt;T; R1b1:PF6248:8110520T-&gt;A; R1b1:PF6270:23845409T-&gt;C; R1:CTS916:7084535G-&gt;A; R1:CTS997:7132713G-&gt;A; R1:CTS2565:14366723C-&gt;T; R1:CTS2680:14424045C-&gt;T; R1:CTS2908:14556851C-&gt;T; R1:CTS5611:16394489T-&gt;G; R1:CTS8116:17839981G-&gt;A; R1:F102:7854412A-&gt;G; R1:P225:15590342G-&gt;T; R1:P234:21117888T-&gt;C; R1:P238:7771131G-&gt;A; R1:P245:8633545T-&gt;C; R1:P294:7570822G-&gt;C; R:CTS3622:15078469C-&gt;G; R:CTS10663:22687547A-&gt;T; R:CTS11075:22934109A-&gt;G; R:F63:7177189G-&gt;A; R:F356:16629782T-&gt;C; R:F370:16856357T-&gt;C; R:F459:18017528G-&gt;T; R:F652:23631629C-&gt;A; R:F765:24360964G-&gt;A; R:M613:7133986G-&gt;C; R:M651:9889199G-&gt;A; R:M718:17334694G-&gt;T; R:M760:21219443A-&gt;G; R:M764:21263029G-&gt;A; R:P224:17285993C-&gt;T; R:P280:21843090C-&gt;G; R:P285:19267344C-&gt;A</t>
  </si>
  <si>
    <t>RISE552.SG</t>
  </si>
  <si>
    <t>Kurgan 4, grave 8</t>
  </si>
  <si>
    <t>2849-2143 calBCE (3940±90 BP, IGAN-4079)</t>
  </si>
  <si>
    <t>Ulan</t>
  </si>
  <si>
    <t>I2a2a1b1b2</t>
  </si>
  <si>
    <t>I2a2a1b1b2:S12195:9105096C-&gt;T; I2a2a1b1b2:S21579:18984739T-&gt;C; I2a2a1b1b2:Y5669:7266172A-&gt;G; I2a2a1b1b:L699:2663920A-&gt;G; I2a2a1b1:L701:6753316C-&gt;T; I2a2a1b1:L702:7629205C-&gt;T; I2a2a1b:CTS10100:19255890G-&gt;A; I2a2a1:CTS9183:18732197A-&gt;G; I2a2a:L34:7716262A-&gt;C; I2a2a:L59:7113556C-&gt;T; I2a2a:P219:15517851T-&gt;G; I2a2a:P220:24475669G-&gt;T; I2a2a:P221:8353707C-&gt;A; I2a2a:P222:18888200C-&gt;G; I2a2a:P223:16699334C-&gt;G; I2a2:L35:22725379C-&gt;A; I2a2:L37:17516123T-&gt;C; I2a2:L181:19077754G-&gt;T; I2a2:P218:17493630T-&gt;G; I2:L68:18700150C-&gt;T; I2:M438:16638804A-&gt;G; I:CTS48:2688442T-&gt;A; I:CTS1301:7321418C-&gt;T; I:CTS1800:14073053G-&gt;A; I:CTS2387:14286853T-&gt;C; I:CTS3383:14884646C-&gt;T; I:CTS3384:14884659A-&gt;C; I:CTS4088:15389836T-&gt;C; I:CTS4209:15479899T-&gt;A; I:CTS4340:15595624G-&gt;A; I:CTS4664:15759200T-&gt;C; I:CTS4745:15793946G-&gt;A; I:CTS4752:15799074C-&gt;T; I:CTS4848:15862842C-&gt;T; I:CTS5263:16171560G-&gt;A; I:CTS5946:16567253A-&gt;G; I:CTS6265:16780748C-&gt;G; I:CTS6334:16826642G-&gt;A; I:CTS6344:16836548G-&gt;A; I:CTS6497:16939794A-&gt;T; I:CTS7469:17497181C-&gt;A; I:CTS7502:17511797A-&gt;G; I:CTS7831:17692855T-&gt;A; I:CTS8064:17818847G-&gt;A; I:CTS8420:18018313C-&gt;A; I:CTS8545:18078759T-&gt;A; I:CTS8963:18582617C-&gt;T; I:CTS10941:22845794A-&gt;G; I:CTS11540:23156725C-&gt;T; I:CTS11779:23267211G-&gt;A; I:FGC2412:21689728A-&gt;G; I:FGC2413:8262092C-&gt;T; I:FGC2414:21155653C-&gt;T; I:FGC2415:13835003T-&gt;C; I:FGC2416:7642823G-&gt;T; I:FGC2418:4974832A-&gt;G; I:FGC7049:22459264G-&gt;A; I:FI2:8382265C-&gt;G; I:L578:8267857G-&gt;A; I:L758:8536868C-&gt;G; I:L846:7856500C-&gt;T; I:L847:23154034C-&gt;T; I:L1197:14974451C-&gt;T; I:M1460:21862684A-&gt;C; I:PF3604:5206105C-&gt;T; I:PF3627.2:6662712C-&gt;T; I:PF3640:7681156T-&gt;A; I:PF3642:7712917A-&gt;T; I:PF3645:7853028C-&gt;A; I:PF3660:8466652G-&gt;A; I:PF3661:8484606C-&gt;A; I:PF3665:8643763A-&gt;G; I:PF3666:8728974T-&gt;G; I:PF3675:9516653T-&gt;G; I:PF3677:9891668G-&gt;A; I:PF3695:13914715A-&gt;T; I:PF3742:16354708G-&gt;A; I:PF3794:21067903C-&gt;T; I:PF3800:21402723A-&gt;G; I:PF3804:21465033C-&gt;A; I:PF3814:21839183A-&gt;G; I:PF3815:21841289G-&gt;T; I:PF3817:21939618G-&gt;A; I:PF3828:22458430C-&gt;T; I:PF3829:22458740A-&gt;G; I:Z16987:22243817A-&gt;G</t>
  </si>
  <si>
    <t>I0231</t>
  </si>
  <si>
    <t>SVP3</t>
  </si>
  <si>
    <t xml:space="preserve">2921-2762 calBCE (4260±30 BP, Beta-392487) </t>
  </si>
  <si>
    <t>Yamnaya_Samara</t>
  </si>
  <si>
    <t>Ekaterinovka, Southern Steppe, Samara</t>
  </si>
  <si>
    <t>U4a1a or U4a1d</t>
  </si>
  <si>
    <t>R1b1a1a2a2:CTS1078:7186135G-&gt;C; R1b1a1a2a2:M12149:14629851G-&gt;A; R1b1a1a2a2:S20902:18383837C-&gt;T; R1b1a1a2a2:Z2105:15747432C-&gt;A; R1b1a1a2a:L23:6753511G-&gt;A; R1b1a1a2:CTS623:6912992T-&gt;G; R1b1a1a2:CTS8591:18095336A-&gt;C; R1b1a1a2:CTS8665:18137831T-&gt;C; R1b1a1a2:CTS8728:18167403C-&gt;T; R1b1a1a2:CTS10834:22796697T-&gt;C; R1b1a1a2:CTS11468:23124367G-&gt;T; R1b1a1a2:L150.1:10008791C-&gt;T; R1b1a1a2:L265:8149348A-&gt;G; R1b1a1a2:L482:7863189G-&gt;A; R1b1a1a2:L773:7220727A-&gt;G; R1b1a1a2:M269:22739367T-&gt;C; R1b1a1a2:M520:4446430T-&gt;A; R1b1a1a2:PF6399:2668456C-&gt;T; R1b1a1a2:PF6409:4352151G-&gt;A; R1b1a1a2:PF6411:5166408A-&gt;G; R1b1a1a2:PF6432:8194310C-&gt;A; R1b1a1a2:PF6434:8411202A-&gt;G; R1b1a1a2:PF6438:9464078C-&gt;T; R1b1a1a2:PF6475:17986687C-&gt;A; R1b1a1a2:PF6482:18381735A-&gt;G; R1b1a1a2:PF6494:20811307G-&gt;A; R1b1a1a2:PF6495:20828795G-&gt;A; R1b1a1a2:PF6500:21410840G-&gt;T; R1b1a1a2:PF6505:21784286G-&gt;A; R1b1a1a2:PF6509:22190371A-&gt;G; R1b1a1a:CTS3876:15239181G-&gt;C; R1b1a1a:CTS5577:16376495A-&gt;C; R1b1a1a:CTS7904:17732408T-&gt;C; R1b1a1a:CTS9018:18617596C-&gt;T; R1b1a1a:CTS11985:23403749G-&gt;A; R1b1a1a:FGC57:7759944G-&gt;A; R1b1a1a:L502:19020340G-&gt;C; R1b1a1a:PF6451:14116584T-&gt;A; R1b1a1a:PF6463:16183412C-&gt;A; R1b1a1a:PF6498:21312064C-&gt;A; R1b1a1a:PF6501:21447844A-&gt;T; R1b1a1a:PF6524:23452965T-&gt;C; R1b1a1:L389:28733101C-&gt;G; R1b1a:A702:10038192G-&gt;A; R1b1a:CTS3063:14637352T-&gt;C; R1b1a:CTS3794:15184385C-&gt;G; R1b1a:CTS4244:15510064T-&gt;G; R1b1a:CTS7585:17545608G-&gt;T; R1b1a:CTS8436:18026855G-&gt;A; R1b1a:FGC35:18407611C-&gt;T; R1b1a:FGC36:13822833G-&gt;T; R1b1a:FGC41:7900883C-&gt;A; R1b1a:L754:22889018G-&gt;A; R1b1a:L761:16773870A-&gt;G; R1b1a:L1068:21528257T-&gt;C; R1b1a:L1345:21558298G-&gt;T; R1b1a:PF6249:8214827C-&gt;T; R1b1a:PF6263:21159055C-&gt;A; R1b1a:PF6271:23984056G-&gt;A; R1b1:CTS910:7081561C-&gt;T; R1b1:CTS2134:14193384G-&gt;A; R1b1:CTS5676:16426937C-&gt;G; R1b1:L278:18914441C-&gt;T; R1b1:L506:21995972T-&gt;A; R1b1:L780:21183643A-&gt;G; R1b1:L822:7960019G-&gt;A; R1b1:L1349:22722580T-&gt;C; R1b1:M415:9170545C-&gt;A; R1b1:PF6270:23845409T-&gt;C; R1b:M343:2887824C-&gt;A; R1:CTS916:7084535G-&gt;A; R1:CTS997:7132713G-&gt;A; R1:CTS1913:14120054A-&gt;T; R1:CTS2565:14366723C-&gt;T; R1:CTS2908:14556851C-&gt;T; R1:CTS3123:14674176A-&gt;C; R1:CTS3321:14829196C-&gt;T; R1:CTS5611:16394489T-&gt;G; R1:CTS7085:17275703G-&gt;A; R1:CTS8116:17839981G-&gt;A; R1:F102:7854412A-&gt;G; R1:L875:16742224A-&gt;G; R1:M173:15026424A-&gt;C; R1:M306:22750583C-&gt;A; R1:P225:15590342G-&gt;T; R1:P231:9989615A-&gt;G; R1:P233:21166358T-&gt;G; R1:P234:21117888T-&gt;C; R1:P236:17782178C-&gt;G; R1:P238:7771131G-&gt;A; R1:P245:8633545T-&gt;C; R1:P286:17716251C-&gt;T; R1:P294:7570822G-&gt;C; R:CTS207:2810583A-&gt;G; R:CTS2913:14561760A-&gt;G; R:CTS3229:14750668A-&gt;C; R:CTS3622:15078469C-&gt;G; R:CTS5815:16491135C-&gt;T; R:CTS6417:16882568T-&gt;C; R:CTS8311:17930099C-&gt;A; R:F33:6701239G-&gt;A; R:F63:7177189G-&gt;A; R:F82:7548900G-&gt;A; R:F295:15594523A-&gt;G; R:F356:16629782T-&gt;C; R:F370:16856357T-&gt;C; R:F652:23631629C-&gt;A; R:FGC1168:15667208G-&gt;C; R:L1225:22733758C-&gt;G; R:L1347:22818334C-&gt;T; R:M613:7133986G-&gt;C; R:M628:8027859G-&gt;C; R:M651:9889199G-&gt;A; R:M718:17334694G-&gt;T; R:M734:18066156C-&gt;T; R:M760:21219443A-&gt;G; R:M764:21263029G-&gt;A; R:P224:17285993C-&gt;T; R:P227:21409706G-&gt;C; R:P229:8050994G-&gt;C; R:P232:23035132G-&gt;A; R:P280:21843090C-&gt;G; R:P285:19267344C-&gt;A</t>
  </si>
  <si>
    <t>I0370</t>
  </si>
  <si>
    <t>SVP10</t>
  </si>
  <si>
    <t>3300-2700 BCE</t>
  </si>
  <si>
    <t>Ishkinovka, Eastern Orenburg, Pre-Ural steppe, Samara</t>
  </si>
  <si>
    <t>H13a1a1</t>
  </si>
  <si>
    <t>R1b1a1a2a2:CTS1078:7186135G-&gt;C; R1b1a1a2:CTS3575:15037433C-&gt;G; R1b1a1a2:CTS8728:18167403C-&gt;T; R1b1a1a2:CTS12478:28590278G-&gt;A; R1b1a1a2:L150.1:10008791C-&gt;T; R1b1a1a2:L500:18180446C-&gt;A; R1b1a1a2:M269:22739367T-&gt;C; R1b1a1a2:PF6432:8194310C-&gt;A; R1b1a1a2:PF6475:17986687C-&gt;A; R1b1a1a2:PF6482:18381735A-&gt;G; R1b1a1a2:PF6495:20828795G-&gt;A; R1b1a1a2:PF6497:21222868C-&gt;G; R1b1a1a2:PF6509:22190371A-&gt;G; R1b1a1a:CTS3876:15239181G-&gt;C; R1b1a1a:CTS5082:16005138A-&gt;C; R1b1a1a:CTS7904:17732408T-&gt;C; R1b1a1a:CTS9018:18617596C-&gt;T; R1b1a1a:CTS11985:23403749G-&gt;A; R1b1a1a:FGC57:7759944G-&gt;A; R1b1a1a:L752:18394634T-&gt;C; R1b1a1a:PF6451:14116584T-&gt;A; R1b1a1a:PF6463:16183412C-&gt;A; R1b1a1a:PF6524:23452965T-&gt;C; R1b1a:CTS4244:15510064T-&gt;G; R1b1a:CTS8612:18109555C-&gt;A; R1b1a:FGC35:18407611C-&gt;T; R1b1a:FGC36:13822833G-&gt;T; R1b1a:FGC41:7900883C-&gt;A; R1b1a:L1345:21558298G-&gt;T; R1b1a:PF6249:8214827C-&gt;T; R1b1a:PF6263:21159055C-&gt;A; R1b1a:PF6271:23984056G-&gt;A; R1b1:L278:18914441C-&gt;T; R1b1:L780:21183643A-&gt;G; R1b:M343:2887824C-&gt;A; R1:CTS997:7132713G-&gt;A; R1:CTS2565:14366723C-&gt;T; R1:CTS2908:14556851C-&gt;T; R1:CTS3321:14829196C-&gt;T; R1:CTS5611:16394489T-&gt;G; R1:L875:16742224A-&gt;G; R1:P236:17782178C-&gt;G; R:CTS2426:14300457G-&gt;A; R:CTS5815:16491135C-&gt;T; R:CTS8311:17930099C-&gt;A; R:CTS11075:22934109A-&gt;G; R:F33:6701239G-&gt;A; R:F63:7177189G-&gt;A; R:F82:7548900G-&gt;A; R:F295:15594523A-&gt;G; R:F356:16629782T-&gt;C; R:F370:16856357T-&gt;C; R:F652:23631629C-&gt;A; R:FGC1168:15667208G-&gt;C; R:L1347:22818334C-&gt;T; R:M651:9889199G-&gt;A; R:M734:18066156C-&gt;T; R:M760:21219443A-&gt;G; R:P280:21843090C-&gt;G</t>
  </si>
  <si>
    <t>I0441</t>
  </si>
  <si>
    <t>SVP54</t>
  </si>
  <si>
    <t>3010-2622 calBCE (4234±60 BP, AA-47805)</t>
  </si>
  <si>
    <t>Kurmanaevka III, Buzuluk, Samara</t>
  </si>
  <si>
    <t>I0444</t>
  </si>
  <si>
    <t>SVP58</t>
  </si>
  <si>
    <t>3335-2882 calBCE (4370±75 BP, AA-12570)</t>
  </si>
  <si>
    <t>H6a1b</t>
  </si>
  <si>
    <t>R1b1a1a2:CTS8665:18137831T-&gt;C; R1b1a1a2:CTS11468:23124367G-&gt;T; R1b1a1a2:L150.1:10008791C-&gt;T; R1b1a1a2:L265:8149348A-&gt;G; R1b1a1a2:L500:18180446C-&gt;A; R1b1a1a2:L773:7220727A-&gt;G; R1b1a1a2:PF6409:4352151G-&gt;A; R1b1a1a2:PF6432:8194310C-&gt;A; R1b1a1a2:PF6475:17986687C-&gt;A; R1b1a1a2:PF6497:21222868C-&gt;G; R1b1a1a:CTS5082:16005138A-&gt;C; R1b1a1a:CTS7904:17732408T-&gt;C; R1b1a1a:FGC57:7759944G-&gt;A; R1b1a1a:L502:19020340G-&gt;C; R1b1a1a:PF6498:21312064C-&gt;A; R1b1a:CTS7585:17545608G-&gt;T; R1b1a:FGC36:13822833G-&gt;T; R1b1a:L761:16773870A-&gt;G; R1b1a:L1068:21528257T-&gt;C; R1b1a:PF6263:21159055C-&gt;A; R1b1:M415:9170545C-&gt;A; R1:CTS997:7132713G-&gt;A; R1:CTS3321:14829196C-&gt;T; R1:L875:16742224A-&gt;G; R1:P231:9989615A-&gt;Ghet; R1:P233:21166358T-&gt;G; R1:P238:7771131G-&gt;A; R1:P242:7647357G-&gt;A; R:CTS8311:17930099C-&gt;A; R:F33:6701239G-&gt;A; R:F295:15594523A-&gt;G; R:F356:16629782T-&gt;C; R:F459:18017528G-&gt;T; R:F652:23631629C-&gt;A; R:FGC1168:15667208G-&gt;C; R:L1225:22733758C-&gt;G; R:M613:7133986G-&gt;C; R:M718:17334694G-&gt;T; R:M734:18066156C-&gt;T</t>
  </si>
  <si>
    <t>I0357</t>
  </si>
  <si>
    <t>SVP5</t>
  </si>
  <si>
    <t>3090-2913 calBCE (4380±30 BP, Beta-392489)</t>
  </si>
  <si>
    <t>W6c</t>
  </si>
  <si>
    <t>I0429</t>
  </si>
  <si>
    <t>SVP38</t>
  </si>
  <si>
    <t xml:space="preserve">3339-2918 calBCE (4432±66 BP, AA-47804) </t>
  </si>
  <si>
    <t>R1b1a1a2a2:Z2105:15747432C-&gt;A; R1b1a1a2a:L23:6753511G-&gt;A; R1b1a1a2:CTS8591:18095336A-&gt;C; R1b1a1a2:CTS11468:23124367G-&gt;T; R1b1a1a2:L150.1:10008791C-&gt;T; R1b1a1a2:L482:7863189G-&gt;A; R1b1a1a2:M269:22739367T-&gt;C; R1b1a1a2:PF6475:17986687C-&gt;A; R1b1a1a2:PF6482:18381735A-&gt;G; R1b1a1a2:PF6497:21222868C-&gt;G; R1b1a1a2:PF6500:21410840G-&gt;T; R1b1a1a:CTS3876:15239181G-&gt;C; R1b1a1a:CTS5082:16005138A-&gt;C; R1b1a1a:CTS7904:17732408T-&gt;C; R1b1a1a:L502:19020340G-&gt;C; R1b1a1a:P297:18656508G-&gt;C; R1b1a1a:PF6463:16183412C-&gt;A; R1b1a:A702:10038192G-&gt;A; R1b1a:CTS3063:14637352T-&gt;C; R1b1a:CTS8436:18026855G-&gt;A; R1b1a:FGC35:18407611C-&gt;T; R1b1a:FGC36:13822833G-&gt;T; R1b1a:L761:16773870A-&gt;G; R1b1a:L1068:21528257T-&gt;C; R1b1a:PF6263:21159055C-&gt;A; R1b1:CTS2134:14193384G-&gt;A; R1b1:CTS2229:14226692T-&gt;A; R1b1:L278:18914441C-&gt;T; R1b1:L1349:22722580T-&gt;C; R1b1:M415:9170545C-&gt;A; R1b1:PF6272:23992762C-&gt;A; R1b:M343:2887824C-&gt;A; R1:CTS7085:17275703G-&gt;A; R1:M306:22750583C-&gt;A; R1:P238:7771131G-&gt;A; R1:P245:8633545T-&gt;C; R1:P286:17716251C-&gt;T; R:CTS2913:14561760A-&gt;G; R:CTS7876:17722802G-&gt;A; R:CTS8311:17930099C-&gt;A; R:F82:7548900G-&gt;A; R:F459:18017528G-&gt;T; R:L1225:22733758C-&gt;G; R:P224:17285993C-&gt;T; R:P227:21409706G-&gt;C; R:P229:8050994G-&gt;C; R:P232:23035132G-&gt;A; R:P280:21843090C-&gt;G</t>
  </si>
  <si>
    <t>I0439</t>
  </si>
  <si>
    <t>SVP52</t>
  </si>
  <si>
    <t>3321-2921 calBCE (4420±30 BP, Beta-392491)</t>
  </si>
  <si>
    <t>R1b1a1a2:L1353:19179540G-&gt;A; R1b1a1a2:PF6434:8411202A-&gt;G; R1b1a1a2:PF6475:17986687C-&gt;A; R1b1a1a:FGC57:7759944G-&gt;A; R1b1a1a:P297:18656508G-&gt;C; R1b1a1a:PF6451:14116584T-&gt;A; R1b1a:PF6263:21159055C-&gt;A; R1b1:CTS910:7081561C-&gt;T; R1:L875:16742224A-&gt;G; R1:M306:22750583C-&gt;A; R1:P286:17716251C-&gt;T; R:F459:18017528G-&gt;T; R:F652:23631629C-&gt;A; R:FGC1168:15667208G-&gt;C; R:L1347:22818334C-&gt;T; R:M718:17334694G-&gt;T; R:M760:21219443A-&gt;G; R:M799:23134896C-&gt;T; R:P224:17285993C-&gt;T</t>
  </si>
  <si>
    <t>I0443</t>
  </si>
  <si>
    <t>SVP57</t>
  </si>
  <si>
    <t>W3a1a</t>
  </si>
  <si>
    <t>R1b1a1a2a</t>
  </si>
  <si>
    <t>R1b1a1a2a:L23:6753511G-&gt;A; R1b1a1a2a:L49.1:2842212T-&gt;A; R1b1a1a2:CTS623:6912992T-&gt;G; R1b1a1a2:CTS3575:15037433C-&gt;G; R1b1a1a2:CTS8591:18095336A-&gt;C; R1b1a1a2:CTS8728:18167403C-&gt;T; R1b1a1a2:CTS10834:22796697T-&gt;C; R1b1a1a2:CTS11468:23124367G-&gt;T; R1b1a1a2:CTS12478:28590278G-&gt;A; R1b1a1a2:F1794:14522828G-&gt;A; R1b1a1a2:L150.1:10008791C-&gt;T; R1b1a1a2:L265:8149348A-&gt;G; R1b1a1a2:L482:7863189G-&gt;A; R1b1a1a2:L1353:19179540G-&gt;A; R1b1a1a2:M269:22739367T-&gt;C; R1b1a1a2:PF6399:2668456C-&gt;T; R1b1a1a2:PF6425:7762947T-&gt;C; R1b1a1a2:PF6430:8070532T-&gt;A; R1b1a1a2:PF6434:8411202A-&gt;G; R1b1a1a2:PF6438:9464078C-&gt;T; R1b1a1a2:PF6475:17986687C-&gt;A; R1b1a1a2:PF6482:18381735A-&gt;G; R1b1a1a2:PF6494:20811307G-&gt;A; R1b1a1a2:PF6495:20828795G-&gt;A; R1b1a1a2:PF6497:21222868C-&gt;G; R1b1a1a2:PF6505:21784286G-&gt;A; R1b1a1a2:PF6507:21983827C-&gt;T; R1b1a1a2:PF6509:22190371A-&gt;G; R1b1a1a:CTS3876:15239181G-&gt;C; R1b1a1a:CTS5082:16005138A-&gt;C; R1b1a1a:CTS5577:16376495A-&gt;C; R1b1a1a:CTS7904:17732408T-&gt;C; R1b1a1a:CTS9018:18617596C-&gt;T; R1b1a1a:FGC57:7759944G-&gt;A; R1b1a1a:L502:19020340G-&gt;C; R1b1a1a:L752:18394634T-&gt;C; R1b1a1a:P297:18656508G-&gt;C; R1b1a1a:PF6451:14116584T-&gt;A; R1b1a1a:PF6459:15286480G-&gt;C; R1b1a1a:PF6463:16183412C-&gt;A; R1b1a1a:PF6498:21312064C-&gt;A; R1b1a:A702:10038192G-&gt;A; R1b1a:CTS3063:14637352T-&gt;C; R1b1a:CTS4244:15510064T-&gt;G; R1b1a:CTS7585:17545608G-&gt;T; R1b1a:CTS8436:18026855G-&gt;A; R1b1a:FGC36:13822833G-&gt;T; R1b1a:FGC41:7900883C-&gt;A; R1b1a:L754:22889018G-&gt;A; R1b1a:L761:16773870A-&gt;G; R1b1a:L1068:21528257T-&gt;C; R1b1a:L1345:21558298G-&gt;T; R1b1a:PF6263:21159055C-&gt;A; R1b1a:PF6271:23984056G-&gt;A; R1b1:CTS2134:14193384G-&gt;A; R1b1:CTS2229:14226692T-&gt;A; R1b1:CTS3625:15080010C-&gt;T; R1b1:L278:18914441C-&gt;T; R1b1:L780:21183643A-&gt;G; R1b1:L822:7960019G-&gt;A; R1b1:M415:9170545C-&gt;A; R1b1:PF6248:8110520T-&gt;A; R1b:M343:2887824C-&gt;A; R1:CTS916:7084535G-&gt;A; R1:CTS997:7132713G-&gt;A; R1:CTS2565:14366723C-&gt;T; R1:CTS5611:16394489T-&gt;G; R1:F93:7671535C-&gt;T; R1:F102:7854412A-&gt;G; R1:L875:16742224A-&gt;G; R1:M173:15026424A-&gt;C; R1:M306:22750583C-&gt;A; R1:P225:15590342G-&gt;T; R1:P231:9989615A-&gt;G; R1:P233:21166358T-&gt;G; R1:P234:21117888T-&gt;C; R1:P236:17782178C-&gt;G; R1:P238:7771131G-&gt;A; R1:P245:8633545T-&gt;C; R1:P286:17716251C-&gt;T; R1:P294:7570822G-&gt;C; R:CTS2426:14300457G-&gt;A; R:CTS2913:14561760A-&gt;G; R:CTS6417:16882568T-&gt;C; R:CTS7876:17722802G-&gt;A; R:CTS8311:17930099C-&gt;A; R:CTS11075:22934109A-&gt;G; R:F33:6701239G-&gt;A; R:F63:7177189G-&gt;A; R:F82:7548900G-&gt;A; R:F154:8558505T-&gt;C; R:F295:15594523A-&gt;G; R:F356:16629782T-&gt;C; R:F459:18017528G-&gt;T; R:F652:23631629C-&gt;A; R:F765:24360964G-&gt;A; R:FGC1168:15667208G-&gt;C; R:L1225:22733758C-&gt;G; R:L1347:22818334C-&gt;T; R:M207:15581983A-&gt;G; R:M651:9889199G-&gt;A; R:M734:18066156C-&gt;T; R:M760:21219443A-&gt;G; R:M764:21263029G-&gt;A; R:P224:17285993C-&gt;T; R:P227:21409706G-&gt;C; R:P229:8050994G-&gt;C; R:P232:23035132G-&gt;A; R:P285:19267344C-&gt;A</t>
  </si>
  <si>
    <t>I0438</t>
  </si>
  <si>
    <t>SVP50</t>
  </si>
  <si>
    <t>3021-2635 calBCE (4254±61 BP, AA-47807)</t>
  </si>
  <si>
    <t>Luzkhi, Samara River, Samara</t>
  </si>
  <si>
    <t>R1b1a1a2a2:Z2105:15747432C-&gt;A; R1b1a1a2a:L23:6753511G-&gt;A; R1b1a1a2:CTS8591:18095336A-&gt;C; R1b1a1a2:CTS11468:23124367G-&gt;T; R1b1a1a2:L482:7863189G-&gt;A; R1b1a1a2:L773:7220727A-&gt;G; R1b1a1a2:PF6430:8070532T-&gt;A; R1b1a1a2:PF6434:8411202A-&gt;G; R1b1a1a2:PF6475:17986687C-&gt;A; R1b1a1a2:PF6495:20828795G-&gt;A; R1b1a1a:CTS3876:15239181G-&gt;C; R1b1a1a:CTS5082:16005138A-&gt;C; R1b1a1a:CTS9018:18617596C-&gt;T; R1b1a1a:CTS11985:23403749G-&gt;A; R1b1a1a:FGC57:7759944G-&gt;A; R1b1a1a:PF6463:16183412C-&gt;A; R1b1a1a:PF6498:21312064C-&gt;A; R1b1a1a:PF6506:21801722G-&gt;A; R1b1a:A702:10038192G-&gt;Ahet; R1b1a:CTS3063:14637352T-&gt;C; R1b1a:FGC35:18407611C-&gt;T; R1b1a:FGC36:13822833G-&gt;T; R1b1a:FGC41:7900883C-&gt;A; R1b1a:L761:16773870A-&gt;G; R1b1a:L1068:21528257T-&gt;C; R1b1a:PF6263:21159055C-&gt;A; R1b1:CTS2134:14193384G-&gt;A; R1b1:M415:9170545C-&gt;A; R1b1:PF6272:23992762C-&gt;A; R1:CTS2565:14366723C-&gt;T; R1:CTS5611:16394489T-&gt;G; R1:F93:7671535C-&gt;T; R1:P234:21117888T-&gt;C; R1:P238:7771131G-&gt;A; R1:P286:17716251C-&gt;T; R:CTS7880:17723850C-&gt;T; R:F33:6701239G-&gt;A; R:F63:7177189G-&gt;A; R:F82:7548900G-&gt;A; R:F154:8558505T-&gt;C; R:F356:16629782T-&gt;C; R:F652:23631629C-&gt;A; R:FGC1168:15667208G-&gt;C; R:M734:18066156C-&gt;T; R:M764:21263029G-&gt;A; R:P232:23035132G-&gt;A; R:P285:19267344C-&gt;A</t>
  </si>
  <si>
    <t>I2105</t>
  </si>
  <si>
    <t>Yamna4</t>
  </si>
  <si>
    <t>Yamnaya_Ukraine</t>
  </si>
  <si>
    <t>Shevchenko</t>
  </si>
  <si>
    <t>OAE-2003</t>
  </si>
  <si>
    <t>I3141</t>
  </si>
  <si>
    <t>Yamna 5</t>
  </si>
  <si>
    <t>H15b1</t>
  </si>
  <si>
    <t>I1917</t>
  </si>
  <si>
    <t>Yamna1</t>
  </si>
  <si>
    <t>3095-2915 calBCE (4390±30 BP, Beta-432809)</t>
  </si>
  <si>
    <t>Yamnaya_Ukraine_Ozera</t>
  </si>
  <si>
    <t>Yamnaya_Ukraine_outlier</t>
  </si>
  <si>
    <t>Ozera</t>
  </si>
  <si>
    <t>OAE-99</t>
  </si>
  <si>
    <t>R0a1</t>
  </si>
  <si>
    <t>I4665</t>
  </si>
  <si>
    <t>LEPI_54E</t>
  </si>
  <si>
    <t>Lepenski Vir</t>
  </si>
  <si>
    <t>I4666</t>
  </si>
  <si>
    <t>LEPI_61</t>
  </si>
  <si>
    <t>H40</t>
  </si>
  <si>
    <t>I4871</t>
  </si>
  <si>
    <t>VLSC_80A</t>
  </si>
  <si>
    <t>7100-5900 BCE</t>
  </si>
  <si>
    <t>I4872</t>
  </si>
  <si>
    <t>VLSC_9</t>
  </si>
  <si>
    <t>I4873</t>
  </si>
  <si>
    <t>VLSC_H53</t>
  </si>
  <si>
    <t>6006-5838 calBCE (7035±40 BP, OxA-16544)</t>
  </si>
  <si>
    <t>I4874</t>
  </si>
  <si>
    <t>VLSC_H232</t>
  </si>
  <si>
    <t>6636-6476 calBCE (7725±40 BP,  OxA-20702)</t>
  </si>
  <si>
    <t>I4875</t>
  </si>
  <si>
    <t>VLSC_H267</t>
  </si>
  <si>
    <t>U5b1d1a</t>
  </si>
  <si>
    <t>I4876</t>
  </si>
  <si>
    <t>VLSC_H317</t>
  </si>
  <si>
    <t>I4877</t>
  </si>
  <si>
    <t>VLSC_H327</t>
  </si>
  <si>
    <t>I4878</t>
  </si>
  <si>
    <t>VLSC_U21</t>
  </si>
  <si>
    <t>6200-5900 BCE</t>
  </si>
  <si>
    <t>I2a2a:L622:13718315C-&gt;Ahet; I2a2a:P221:8353707C-&gt;A; I2a2:L35:22725379C-&gt;A; I2a2:L37:17516123T-&gt;C; I2a2:L181:19077754G-&gt;T; I2a2:L368:6931594C-&gt;T; I2a2:P217:7628484C-&gt;T; I2:L68:18700150C-&gt;T; I2:PF3664:8567995G-&gt;A; I:CTS88:2723755G-&gt;A; I:CTS646:6926038T-&gt;A; I:CTS674:6943522C-&gt;T; I:CTS1800:14073053G-&gt;A; I:CTS2193:14214481G-&gt;T; I:CTS2514:14337364T-&gt;C; I:CTS4088:15389836T-&gt;C; I:CTS4209:15479899T-&gt;A; I:CTS4273:15536870C-&gt;T; I:CTS4848:15862842C-&gt;T; I:CTS5650:16415916A-&gt;G; I:CTS5764:16471254A-&gt;G; I:CTS6231:16751000C-&gt;T; I:CTS6265:16780748C-&gt;G; I:CTS7329:17424807C-&gt;T; I:CTS7469:17497181C-&gt;A; I:CTS7540:17525137A-&gt;G; I:CTS7593:17548890G-&gt;A; I:CTS7831:17692855T-&gt;A; I:CTS8420:18018313C-&gt;A; I:CTS8742:18172947A-&gt;G; I:CTS8876:18257568G-&gt;A; I:CTS8963:18582617C-&gt;T; I:CTS9860:19104986G-&gt;A; I:CTS10058:19233673A-&gt;G; I:CTS10941:22845794A-&gt;G; I:FGC2412:21689728A-&gt;G; I:FGC2413:8262092C-&gt;T; I:FGC2415:13835003T-&gt;C; I:FGC2416:7642823G-&gt;T; I:FGC2417:10051801G-&gt;A; I:FI2:8382265C-&gt;G; I:FI3:8485677C-&gt;A; I:FI4:8873160G-&gt;T; I:L503:21359407C-&gt;G; I:L578:8267857G-&gt;A; I:L755:8465165C-&gt;T; I:L758:8536868C-&gt;G; I:L847:23154034C-&gt;T; I:PF3627.2:6662712C-&gt;T; I:PF3640:7681156T-&gt;A; I:PF3641:7688470T-&gt;C; I:PF3642:7712917A-&gt;T; I:PF3660:8466652G-&gt;A; I:PF3661:8484606C-&gt;A; I:PF3665:8643763A-&gt;G; I:PF3685:13544835A-&gt;T; I:PF3794:21067903C-&gt;T; I:PF3797:21130059A-&gt;G; I:PF3803:21452125A-&gt;G; I:PF3814:21839183A-&gt;G; I:PF3817:21939618G-&gt;A; I:PF3819:22100087T-&gt;C; I:PF3829:22458740A-&gt;G; I:YSC0000272:22115103G-&gt;A; I:Z16985:13804066G-&gt;C; I:Z16987:22243817A-&gt;G</t>
  </si>
  <si>
    <t>I4880</t>
  </si>
  <si>
    <t>VLSC_U62</t>
  </si>
  <si>
    <t>U4b1b1</t>
  </si>
  <si>
    <t>I2a2a1b2:Z161:2696497C-&gt;G; I2a2a1b:CTS10057:19232160C-&gt;T; I2a2a1:CTS616:6906332G-&gt;C; I2a2a1:CTS9183:18732197A-&gt;G; I2a2a:L59:7113556C-&gt;T; I2a2a:M223:21717307G-&gt;A; I2a2a:P220:24475669G-&gt;T; I2a2a:P221:8353707C-&gt;A; I2a2a:P223:16699334C-&gt;G; I2a2:L35:22725379C-&gt;A; I2a2:L37:17516123T-&gt;C; I2a2:L181:19077754G-&gt;T; I2a2:L368:6931594C-&gt;T; I2a2:P216:13992338C-&gt;G; I2a2:P217:7628484C-&gt;T; I2a2:P218:17493630T-&gt;G; I2:L68:18700150C-&gt;T; I2:PF3664:8567995G-&gt;A; I:CTS88:2723755G-&gt;A; I:CTS646:6926038T-&gt;A; I:CTS2387:14286853T-&gt;C; I:CTS2514:14337364T-&gt;C; I:CTS3383:14884646C-&gt;T; I:CTS3384:14884659A-&gt;C; I:CTS3517:14986989T-&gt;G; I:CTS4088:15389836T-&gt;C; I:CTS4209:15479899T-&gt;A; I:CTS4273:15536870C-&gt;T; I:CTS4982:15937959C-&gt;T; I:CTS5650:16415916A-&gt;G; I:CTS5764:16471254A-&gt;G; I:CTS5946:16567253A-&gt;G; I:CTS6231:16751000C-&gt;T; I:CTS6265:16780748C-&gt;G; I:CTS7469:17497181C-&gt;A; I:CTS7502:17511797A-&gt;G; I:CTS7540:17525137A-&gt;G; I:CTS7831:17692855T-&gt;A; I:CTS8420:18018313C-&gt;A; I:CTS8876:18257568G-&gt;A; I:CTS8963:18582617C-&gt;T; I:CTS9264:18786174G-&gt;A; I:CTS9269:18789763C-&gt;T; I:CTS9618:18992894T-&gt;C; I:CTS9860:19104986G-&gt;A; I:CTS10058:19233673A-&gt;G; I:CTS10941:22845794A-&gt;G; I:CTS11540:23156725C-&gt;T; I:FGC2412:21689728A-&gt;G; I:FGC2413:8262092C-&gt;T; I:FGC2415:13835003T-&gt;C; I:FI2:8382265C-&gt;G; I:FI3:8485677C-&gt;A; I:L503:21359407C-&gt;G; I:L578:8267857G-&gt;A; I:L755:8465165C-&gt;T; I:L758:8536868C-&gt;G; I:L772:15615533C-&gt;A; I:L846:7856500C-&gt;T; I:L1197:14974451C-&gt;T; I:P38:14484379A-&gt;C; I:P212:3545070T-&gt;A; I:PF3627.2:6662712C-&gt;T; I:PF3640:7681156T-&gt;A; I:PF3641:7688470T-&gt;C; I:PF3645:7853028C-&gt;A; I:PF3660:8466652G-&gt;A; I:PF3661:8484606C-&gt;A; I:PF3665:8643763A-&gt;G; I:PF3666:8728974T-&gt;G; I:PF3742:16354708G-&gt;A; I:PF3794:21067903C-&gt;T; I:PF3796:21119888G-&gt;T; I:PF3800:21402723A-&gt;G; I:PF3814:21839183A-&gt;G; I:PF3817:21939618G-&gt;A; I:PF3836:22525421T-&gt;G; I:PF3837:22573702G-&gt;A; I:Z16985:13804066G-&gt;C; I:Z16987:22243817A-&gt;Ghet</t>
  </si>
  <si>
    <t>I4881</t>
  </si>
  <si>
    <t>VLSC_U64</t>
  </si>
  <si>
    <t>I2a2a1b2:Z161:2696497C-&gt;G; I2a2a1b:CTS10057:19232160C-&gt;T; I2a2a1b:CTS10100:19255890G-&gt;A; I2a2a:P219:15517851T-&gt;G; I2a2a:P220:24475669G-&gt;T; I2a2a:P221:8353707C-&gt;A; I2a2a:P222:18888200C-&gt;G; I2a2:L35:22725379C-&gt;A; I2a2:L37:17516123T-&gt;Chet; I2a2:L181:19077754G-&gt;T; I2a2:L368:6931594C-&gt;T; I2a2:P217:7628484C-&gt;T; I2a2:P218:17493630T-&gt;G; I2:L68:18700150C-&gt;T; I2:PF3664:8567995G-&gt;A; I:CTS646:6926038T-&gt;A; I:CTS674:6943522C-&gt;T; I:CTS1800:14073053G-&gt;A; I:CTS2193:14214481G-&gt;T; I:CTS3383:14884646C-&gt;T; I:CTS3384:14884659A-&gt;C; I:CTS4209:15479899T-&gt;A; I:CTS4273:15536870C-&gt;T; I:CTS4848:15862842C-&gt;T; I:CTS5650:16415916A-&gt;G; I:CTS5764:16471254A-&gt;G; I:CTS5946:16567253A-&gt;G; I:CTS6231:16751000C-&gt;T; I:CTS6265:16780748C-&gt;G; I:CTS6497:16939794A-&gt;T; I:CTS7329:17424807C-&gt;T; I:CTS7469:17497181C-&gt;A; I:CTS7502:17511797A-&gt;G; I:CTS7540:17525137A-&gt;G; I:CTS7593:17548890G-&gt;A; I:CTS7831:17692855T-&gt;A; I:CTS8420:18018313C-&gt;A; I:CTS8876:18257568G-&gt;A; I:CTS8963:18582617C-&gt;T; I:CTS9269:18789763C-&gt;T; I:CTS9860:19104986G-&gt;A; I:CTS10058:19233673A-&gt;G; I:CTS10941:22845794A-&gt;G; I:CTS11540:23156725C-&gt;T; I:FGC2413:8262092C-&gt;T; I:FGC2415:13835003T-&gt;C; I:FGC2416:7642823G-&gt;T; I:FGC7049:22459264G-&gt;A; I:FI2:8382265C-&gt;G; I:FI3:8485677C-&gt;A; I:FI4:8873160G-&gt;T; I:L41:19048602G-&gt;A; I:L503:21359407C-&gt;G; I:L578:8267857G-&gt;A; I:L758:8536868C-&gt;G; I:L772:15615533C-&gt;A; I:L847:23154034C-&gt;T; I:L1197:14974451C-&gt;T; I:M170:14847792A-&gt;C; I:M1460:21862684A-&gt;C; I:PF3625:6477593A-&gt;G; I:PF3627.2:6662712C-&gt;T; I:PF3640:7681156T-&gt;A; I:PF3641:7688470T-&gt;C; I:PF3660:8466652G-&gt;A; I:PF3661:8484606C-&gt;A; I:PF3794:21067903C-&gt;T; I:PF3795:21077471C-&gt;T; I:PF3796:21119888G-&gt;T; I:PF3803:21452125A-&gt;G; I:PF3814:21839183A-&gt;G; I:PF3828:22458430C-&gt;T; I:PF3829:22458740A-&gt;G; I:PF3833:22485425A-&gt;T; I:PF3836:22525421T-&gt;G; I:PF3837:22573702G-&gt;A; I:Z16985:13804066G-&gt;C; I:Z16987:22243817A-&gt;Ghet</t>
  </si>
  <si>
    <t>I4914</t>
  </si>
  <si>
    <t>HJDK_19-20(1)</t>
  </si>
  <si>
    <t>Hadučka Vodenica</t>
  </si>
  <si>
    <t>I2a2a1b2:Z161:2696497C-&gt;G; I2a2a1b:CTS10057:19232160C-&gt;T; I2a2a1b:CTS10100:19255890G-&gt;A; I2a2a1:CTS9183:18732197A-&gt;G; I2a2a:P221:8353707C-&gt;A; I2a2:L37:17516123T-&gt;C; I2a2:L181:19077754G-&gt;T; I2a2:L368:6931594C-&gt;T; I2:M438:16638804A-&gt;G; I2:PF3664:8567995G-&gt;A; I:CTS88:2723755G-&gt;A; I:CTS646:6926038T-&gt;A; I:CTS674:6943522C-&gt;T; I:CTS1800:14073053G-&gt;A; I:CTS2387:14286853T-&gt;C; I:CTS3076:14646409C-&gt;T; I:CTS3517:14986989T-&gt;G; I:CTS4209:15479899T-&gt;A; I:CTS4273:15536870C-&gt;T; I:CTS5622:16397716C-&gt;A; I:CTS5650:16415916A-&gt;G; I:CTS5946:16567253A-&gt;G; I:CTS6265:16780748C-&gt;G; I:CTS6497:16939794A-&gt;T; I:CTS7329:17424807C-&gt;T; I:CTS7469:17497181C-&gt;A; I:CTS7502:17511797A-&gt;G; I:CTS7540:17525137A-&gt;G; I:CTS7831:17692855T-&gt;A; I:CTS8333:17940414G-&gt;A; I:CTS8345:17949402C-&gt;G; I:CTS8420:18018313C-&gt;A; I:CTS8876:18257568G-&gt;A; I:CTS9860:19104986G-&gt;A; I:CTS10058:19233673A-&gt;G; I:CTS10941:22845794A-&gt;G; I:CTS11540:23156725C-&gt;T; I:FGC2412:21689728A-&gt;Ghet; I:FGC2413:8262092C-&gt;T; I:FGC2415:13835003T-&gt;C; I:FGC2416:7642823G-&gt;T; I:FI2:8382265C-&gt;G; I:FI3:8485677C-&gt;A; I:L41:19048602G-&gt;A; I:L503:21359407C-&gt;G; I:L578:8267857G-&gt;A; I:L751:18394743A-&gt;G; I:L755:8465165C-&gt;T; I:L758:8536868C-&gt;G; I:L772:15615533C-&gt;A; I:L847:23154034C-&gt;T; I:L1197:14974451C-&gt;T; I:M258:15023364T-&gt;C; I:PF3594:4245332T-&gt;C; I:PF3627.2:6662712C-&gt;T; I:PF3640:7681156T-&gt;A; I:PF3641:7688470T-&gt;C; I:PF3661:8484606C-&gt;A; I:PF3670:8984184A-&gt;G; I:PF3675:9516653T-&gt;G; I:PF3742:16354708G-&gt;A; I:PF3794:21067903C-&gt;T; I:PF3800:21402723A-&gt;G; I:PF3814:21839183A-&gt;G; I:PF3817:21939618G-&gt;A; I:PF3819:22100087T-&gt;C; I:PF3828:22458430C-&gt;Thet; I:PF3836:22525421T-&gt;G; I:YSC0000256.1:9827411G-&gt;A; I:Z16985:13804066G-&gt;Chet; I:Z16987:22243817A-&gt;Ghet</t>
  </si>
  <si>
    <t>I4915</t>
  </si>
  <si>
    <t>HJDK_21</t>
  </si>
  <si>
    <t>I2a2:L35:22725379C-&gt;A; I2a2:L37:17516123T-&gt;C; I2a2:L181:19077754G-&gt;T; I2a2:L368:6931594C-&gt;T; I2a2:P216:13992338C-&gt;G; I2a2:P217:7628484C-&gt;T; I2a2:P218:17493630T-&gt;G; I2:L68:18700150C-&gt;T; I2:PF3664:8567995G-&gt;A; I:CTS88:2723755G-&gt;A; I:CTS646:6926038T-&gt;A; I:CTS1800:14073053G-&gt;A; I:CTS2193:14214481G-&gt;T; I:CTS2514:14337364T-&gt;C; I:CTS3076:14646409C-&gt;T; I:CTS4077:15377802G-&gt;A; I:CTS4209:15479899T-&gt;A; I:CTS4273:15536870C-&gt;T; I:CTS4340:15595624G-&gt;A; I:CTS4848:15862842C-&gt;T; I:CTS5650:16415916A-&gt;G; I:CTS5946:16567253A-&gt;G; I:CTS6231:16751000C-&gt;T; I:CTS6265:16780748C-&gt;G; I:CTS7329:17424807C-&gt;T; I:CTS7469:17497181C-&gt;A; I:CTS7502:17511797A-&gt;G; I:CTS7540:17525137A-&gt;G; I:CTS7831:17692855T-&gt;A; I:CTS8064:17818847G-&gt;A; I:CTS8420:18018313C-&gt;A; I:CTS8545:18078759T-&gt;A; I:CTS8742:18172947A-&gt;G; I:CTS8876:18257568G-&gt;A; I:CTS9269:18789763C-&gt;T; I:CTS9618:18992894T-&gt;C; I:CTS9860:19104986G-&gt;A; I:CTS10058:19233673A-&gt;G; I:CTS10941:22845794A-&gt;G; I:CTS11540:23156725C-&gt;T; I:FGC2412:21689728A-&gt;Ghet; I:FGC2413:8262092C-&gt;T; I:FGC2415:13835003T-&gt;C; I:FGC2416:7642823G-&gt;T; I:FGC7049:22459264G-&gt;A; I:FI2:8382265C-&gt;G; I:FI3:8485677C-&gt;A; I:FI4:8873160G-&gt;T; I:L41:19048602G-&gt;A; I:L503:21359407C-&gt;G; I:L578:8267857G-&gt;A; I:L758:8536868C-&gt;G; I:L847:23154034C-&gt;T; I:PF3627.2:6662712C-&gt;T; I:PF3640:7681156T-&gt;A; I:PF3661:8484606C-&gt;A; I:PF3796:21119888G-&gt;T; I:PF3803:21452125A-&gt;G; I:PF3804:21465033C-&gt;A; I:PF3806:21525069G-&gt;A; I:PF3814:21839183A-&gt;G; I:PF3815:21841289G-&gt;T; I:PF3817:21939618G-&gt;A; I:PF3828:22458430C-&gt;T; I:PF3829:22458740A-&gt;Ghet; I:PF3833:22485425A-&gt;T; I:PF3836:22525421T-&gt;G; I:YSC0000272:22115103G-&gt;A; I:Z16987:22243817A-&gt;Ghet</t>
  </si>
  <si>
    <t>I4916</t>
  </si>
  <si>
    <t>HJDK_31</t>
  </si>
  <si>
    <t>R1b1a(xR1b1a1,xR1b1a1a,xR1b1a1a2)</t>
  </si>
  <si>
    <t>R1b1a:A702:10038192G-&gt;A; R1b1a:CTS4764:15803415G-&gt;A; R1b1a:CTS7585:17545608G-&gt;T; R1b1a:FGC35:18407611C-&gt;T; R1b1a:FGC36:13822833G-&gt;T; R1b1a:FGC41:7900883C-&gt;A; R1b1a:PF6249:8214827C-&gt;T; R1b1a:PF6271:23984056G-&gt;A; R1b1:CTS910:7081561C-&gt;T; R1b1:CTS2134:14193384G-&gt;A; R1b1:CTS2229:14226692T-&gt;A; R1b1:L278:18914441C-&gt;T; R1b1:L780:21183643A-&gt;G; R1b1:L822:7960019G-&gt;A; R1b1:M415:9170545C-&gt;A; R1b1:PF6250:8439542G-&gt;A; R1b:M343:2887824C-&gt;A; R1:CTS997:7132713G-&gt;A; R1:CTS2565:14366723C-&gt;T; R1:CTS3123:14674176A-&gt;C; R1:CTS5611:16394489T-&gt;G; R1:F93:7671535C-&gt;T; R1:L875:16742224A-&gt;G; R1:P225:15590342G-&gt;T; R1:P234:21117888T-&gt;C; R1:P245:8633545T-&gt;C; R1:P294:7570822G-&gt;C; R:CTS5815:16491135C-&gt;T; R:CTS6417:16882568T-&gt;C; R:CTS8311:17930099C-&gt;A; R:F33:6701239G-&gt;A; R:F63:7177189G-&gt;A; R:F295:15594523A-&gt;G; R:F459:18017528G-&gt;T; R:F652:23631629C-&gt;A; R:FGC1168:15667208G-&gt;C; R:L1225:22733758C-&gt;G; R:L1347:22818334C-&gt;T; R:M613:7133986G-&gt;C; R:M651:9889199G-&gt;A; R:M734:18066156C-&gt;T; R:M760:21219443A-&gt;G; R:P224:17285993C-&gt;T; R:P227:21409706G-&gt;C; R:P280:21843090C-&gt;G; R:P285:19267344C-&gt;A</t>
  </si>
  <si>
    <t>I4917</t>
  </si>
  <si>
    <t>HJDK_33</t>
  </si>
  <si>
    <t>I5233</t>
  </si>
  <si>
    <t>PADN_5</t>
  </si>
  <si>
    <t>Padina</t>
  </si>
  <si>
    <t>I5234</t>
  </si>
  <si>
    <t>PADN_6</t>
  </si>
  <si>
    <t>9500-6200 BCE</t>
  </si>
  <si>
    <t>I5235</t>
  </si>
  <si>
    <t>PADN_9</t>
  </si>
  <si>
    <t>R1b1a:A702:10038192G-&gt;A; R1b1a:CTS3063:14637352T-&gt;C; R1b1a:CTS4244:15510064T-&gt;G; R1b1a:CTS8436:18026855G-&gt;A; R1b1a:FGC35:18407611C-&gt;T; R1b1a:FGC36:13822833G-&gt;T; R1b1a:L761:16773870A-&gt;G; R1b1a:PF6263:21159055C-&gt;A; R1b1a:PF6271:23984056G-&gt;A; R1b1:CTS2134:14193384G-&gt;A; R1b1:CTS2229:14226692T-&gt;A; R1b1:L1349:22722580T-&gt;C; R1b1:PF6250:8439542G-&gt;A; R1b:M343:2887824C-&gt;A; R1:CTS997:7132713G-&gt;A; R1:CTS2565:14366723C-&gt;T; R1:CTS5611:16394489T-&gt;G; R1:CTS8116:17839981G-&gt;A; R1:L875:16742224A-&gt;G; R1:M306:22750583C-&gt;A; R1:P225:15590342G-&gt;T; R1:P231:9989615A-&gt;G; R1:P234:21117888T-&gt;C; R1:P236:17782178C-&gt;G; R1:P238:7771131G-&gt;A; R1:P242:7647357G-&gt;A; R:CTS3622:15078469C-&gt;G; R:CTS6417:16882568T-&gt;C; R:CTS8311:17930099C-&gt;A; R:CTS9005:18611644A-&gt;T; R:F63:7177189G-&gt;A; R:F82:7548900G-&gt;A; R:F154:8558505T-&gt;C; R:F295:15594523A-&gt;G; R:F356:16629782T-&gt;C; R:F459:18017528G-&gt;T; R:F652:23631629C-&gt;A; R:FGC1168:15667208G-&gt;C; R:L747:16615413G-&gt;T; R:L1225:22733758C-&gt;G; R:L1347:22818334C-&gt;T; R:M613:7133986G-&gt;C; R:M651:9889199G-&gt;A; R:M718:17334694G-&gt;T; R:M734:18066156C-&gt;T; R:M764:21263029G-&gt;A; R:P224:17285993C-&gt;T; R:P227:21409706G-&gt;C; R:P280:21843090C-&gt;G</t>
  </si>
  <si>
    <t>I5236</t>
  </si>
  <si>
    <t>PADN_12</t>
  </si>
  <si>
    <t>I2a1:P37.2:14491684T-&gt;C; I2:L68:18700150C-&gt;T; I2:PF3664:8567995G-&gt;A; I:CTS88:2723755G-&gt;A; I:CTS1800:14073053G-&gt;A; I:CTS2193:14214481G-&gt;T; I:CTS2514:14337364T-&gt;C; I:CTS4088:15389836T-&gt;C; I:CTS4209:15479899T-&gt;A; I:CTS4273:15536870C-&gt;T; I:CTS4340:15595624G-&gt;A; I:CTS4752:15799074C-&gt;T; I:CTS4848:15862842C-&gt;T; I:CTS5650:16415916A-&gt;G; I:CTS5946:16567253A-&gt;G; I:CTS6231:16751000C-&gt;T; I:CTS6265:16780748C-&gt;G; I:CTS7502:17511797A-&gt;G; I:CTS7540:17525137A-&gt;G; I:CTS7593:17548890G-&gt;A; I:CTS7831:17692855T-&gt;A; I:CTS8300:17924382T-&gt;A; I:CTS8742:18172947A-&gt;G; I:CTS8876:18257568G-&gt;A; I:CTS8963:18582617C-&gt;T; I:CTS9269:18789763C-&gt;T; I:CTS9860:19104986G-&gt;A; I:CTS10941:22845794A-&gt;G; I:FGC2412:21689728A-&gt;G; I:FGC2413:8262092C-&gt;T; I:FGC2415:13835003T-&gt;C; I:FGC2416:7642823G-&gt;T; I:FGC7049:22459264G-&gt;A; I:FGC7050:22479907A-&gt;T; I:FI2:8382265C-&gt;G; I:FI3:8485677C-&gt;A; I:L41:19048602G-&gt;A; I:L503:21359407C-&gt;G; I:L578:8267857G-&gt;A; I:L758:8536868C-&gt;G; I:L772:15615533C-&gt;A; I:L846:7856500C-&gt;T; I:P38:14484379A-&gt;C; I:PF3627.2:6662712C-&gt;T; I:PF3640:7681156T-&gt;A; I:PF3641:7688470T-&gt;C; I:PF3642:7712917A-&gt;T; I:PF3649:8046731A-&gt;C; I:PF3660:8466652G-&gt;A; I:PF3661:8484606C-&gt;A; I:PF3742:16354708G-&gt;A; I:PF3794:21067903C-&gt;T; I:PF3796:21119888G-&gt;T; I:PF3797:21130059A-&gt;G; I:PF3803:21452125A-&gt;Ghet; I:PF3806:21525069G-&gt;A; I:PF3814:21839183A-&gt;G; I:PF3817:21939618G-&gt;A; I:PF3828:22458430C-&gt;T; I:PF3836:22525421T-&gt;G; I:PF3837:22573702G-&gt;A; I:Z16985:13804066G-&gt;C</t>
  </si>
  <si>
    <t>I5237</t>
  </si>
  <si>
    <t>PADN_14</t>
  </si>
  <si>
    <t>R1b1a:A702:10038192G-&gt;A; R1b1a:CTS4244:15510064T-&gt;G; R1b1a:CTS7585:17545608G-&gt;T; R1b1a:CTS8436:18026855G-&gt;A; R1b1a:FGC35:18407611C-&gt;T; R1b1a:FGC36:13822833G-&gt;T; R1b1a:FGC41:7900883C-&gt;A; R1b1a:L761:16773870A-&gt;G; R1b1a:L1345:21558298G-&gt;T; R1b1a:PF6263:21159055C-&gt;A; R1b1a:PF6271:23984056G-&gt;A; R1b1:CTS2134:14193384G-&gt;A; R1b1:CTS2229:14226692T-&gt;A; R1b1:L780:21183643A-&gt;G; R1b1:L822:7960019G-&gt;A; R1b1:L1349:22722580T-&gt;C; R1b1:M415:9170545C-&gt;A; R1b1:PF6248:8110520T-&gt;A; R1b1:PF6250:8439542G-&gt;A; R1:CTS916:7084535G-&gt;A; R1:CTS997:7132713G-&gt;A; R1:CTS2565:14366723C-&gt;T; R1:CTS3321:14829196C-&gt;T; R1:CTS5611:16394489T-&gt;G; R1:L875:16742224A-&gt;G; R1:P238:7771131G-&gt;A; R1:P242:7647357G-&gt;A; R1:P294:7570822G-&gt;C; R:CTS3622:15078469C-&gt;G; R:CTS6417:16882568T-&gt;C; R:CTS7876:17722802G-&gt;A; R:CTS8311:17930099C-&gt;A; R:F33:6701239G-&gt;A; R:F63:7177189G-&gt;A; R:F82:7548900G-&gt;A; R:F295:15594523A-&gt;G; R:F459:18017528G-&gt;T; R:F652:23631629C-&gt;A; R:FGC1168:15667208G-&gt;C; R:L1225:22733758C-&gt;G; R:L1347:22818334C-&gt;T; R:M651:9889199G-&gt;A; R:M718:17334694G-&gt;T; R:M734:18066156C-&gt;T; R:M799:23134896C-&gt;T; R:P224:17285993C-&gt;T; R:P227:21409706G-&gt;C; R:P285:19267344C-&gt;A</t>
  </si>
  <si>
    <t>I5238</t>
  </si>
  <si>
    <t>PADN_16a</t>
  </si>
  <si>
    <t>I5239</t>
  </si>
  <si>
    <t>PADN_17</t>
  </si>
  <si>
    <t>I5240</t>
  </si>
  <si>
    <t>PADN_22</t>
  </si>
  <si>
    <t>R1b1a:A702:10038192G-&gt;A; R1b1a:CTS4244:15510064T-&gt;G; R1b1a:CTS8436:18026855G-&gt;A; R1b1a:CTS8612:18109555C-&gt;A; R1b1a:FGC36:13822833G-&gt;T; R1b1a:L1345:21558298G-&gt;T; R1b1a:PF6263:21159055C-&gt;A; R1b1a:PF6271:23984056G-&gt;A; R1b1:CTS2134:14193384G-&gt;A; R1b1:L278:18914441C-&gt;T; R1b1:L822:7960019G-&gt;A; R1b1:L1349:22722580T-&gt;C; R1b1:PF6250:8439542G-&gt;A; R1b:M343:2887824C-&gt;A; R1:CTS916:7084535G-&gt;A; R1:CTS997:7132713G-&gt;A; R1:CTS2565:14366723C-&gt;T; R1:CTS3321:14829196C-&gt;T; R1:CTS8116:17839981G-&gt;A; R1:F93:7671535C-&gt;T; R1:F102:7854412A-&gt;G; R1:L875:16742224A-&gt;G; R1:M306:22750583C-&gt;A; R1:P225:15590342G-&gt;T; R1:P233:21166358T-&gt;G; R1:P236:17782178C-&gt;G; R1:P238:7771131G-&gt;A; R1:P242:7647357G-&gt;A; R1:P294:7570822G-&gt;C; R:CTS2913:14561760A-&gt;G; R:CTS3622:15078469C-&gt;G; R:CTS5815:16491135C-&gt;T; R:CTS7876:17722802G-&gt;A; R:CTS7880:17723850C-&gt;T; R:CTS8311:17930099C-&gt;A; R:CTS11075:22934109A-&gt;G; R:F33:6701239G-&gt;A; R:F63:7177189G-&gt;A; R:F154:8558505T-&gt;C; R:F295:15594523A-&gt;G; R:F459:18017528G-&gt;T; R:F652:23631629C-&gt;A; R:FGC1168:15667208G-&gt;C; R:L1225:22733758C-&gt;G; R:L1347:22818334C-&gt;T; R:M613:7133986G-&gt;C; R:M651:9889199G-&gt;A; R:M734:18066156C-&gt;T; R:M764:21263029G-&gt;A; R:P224:17285993C-&gt;T; R:P227:21409706G-&gt;C</t>
  </si>
  <si>
    <t>I5242</t>
  </si>
  <si>
    <t>PADN_26</t>
  </si>
  <si>
    <t>I5244</t>
  </si>
  <si>
    <t>PADN_18b</t>
  </si>
  <si>
    <t>K1f</t>
  </si>
  <si>
    <t>VLSC_6</t>
  </si>
  <si>
    <t>6500-6250 calBCE</t>
  </si>
  <si>
    <t>VLSC_16</t>
  </si>
  <si>
    <t>VLSC_17</t>
  </si>
  <si>
    <t>8240-7940 calBCE</t>
  </si>
  <si>
    <t>I4882</t>
  </si>
  <si>
    <t>VLSC_U69</t>
  </si>
  <si>
    <t>Iron_Gates_HG_brother_of_I4880</t>
  </si>
  <si>
    <t>relative</t>
  </si>
  <si>
    <t>I2a2a1b:CTS10100:19255890G-&gt;A; I2a2a1:CTS616:6906332G-&gt;C; I2a2a:P221:8353707C-&gt;A; I2a2a:P222:18888200C-&gt;G; I2a2:L35:22725379C-&gt;A; I2a2:L37:17516123T-&gt;C; I2a2:L181:19077754G-&gt;T; I2a2:L368:6931594C-&gt;T; I2a2:P217:7628484C-&gt;T; I2a2:P218:17493630T-&gt;G; I2a:L460:7879415A-&gt;C; I2:M438:16638804A-&gt;G; I2:PF3664:8567995G-&gt;A; I:CTS646:6926038T-&gt;A; I:CTS1800:14073053G-&gt;A; I:CTS2193:14214481G-&gt;T; I:CTS2514:14337364T-&gt;C; I:CTS4209:15479899T-&gt;A; I:CTS4273:15536870C-&gt;T; I:CTS4848:15862842C-&gt;T; I:CTS5650:16415916A-&gt;G; I:CTS5946:16567253A-&gt;G; I:CTS6231:16751000C-&gt;T; I:CTS6265:16780748C-&gt;G; I:CTS6751:17090238C-&gt;G; I:CTS7540:17525137A-&gt;G; I:CTS7831:17692855T-&gt;A; I:CTS8300:17924382T-&gt;A; I:CTS8333:17940414G-&gt;A; I:CTS8345:17949402C-&gt;G; I:CTS8876:18257568G-&gt;A; I:CTS8963:18582617C-&gt;T; I:CTS9264:18786174G-&gt;A; I:CTS9269:18789763C-&gt;T; I:CTS9860:19104986G-&gt;A; I:CTS11540:23156725C-&gt;T; I:CTS11979:23401471C-&gt;T; I:FGC2412:21689728A-&gt;G; I:FGC2413:8262092C-&gt;T; I:FGC2415:13835003T-&gt;C; I:FGC7049:22459264G-&gt;A; I:FI2:8382265C-&gt;G; I:FI3:8485677C-&gt;A; I:FI4:8873160G-&gt;T; I:L41:19048602G-&gt;A; I:L503:21359407C-&gt;G; I:L578:8267857G-&gt;A; I:L751:18394743A-&gt;G; I:L755:8465165C-&gt;T; I:L758:8536868C-&gt;G; I:L772:15615533C-&gt;A; I:L844.1:2884029T-&gt;C; I:L1197:14974451C-&gt;T; I:M1460:21862684A-&gt;C; I:PF3627.2:6662712C-&gt;T; I:PF3640:7681156T-&gt;A; I:PF3641:7688470T-&gt;C; I:PF3660:8466652G-&gt;A; I:PF3666:8728974T-&gt;G; I:PF3794:21067903C-&gt;T; I:PF3796:21119888G-&gt;T; I:PF3797:21130059A-&gt;G; I:PF3814:21839183A-&gt;G; I:PF3828:22458430C-&gt;T; I:PF3829:22458740A-&gt;Ghet; I:PF3837:22573702G-&gt;A; I:Z16985:13804066G-&gt;C; I:Z16987:22243817A-&gt;Ghet</t>
  </si>
  <si>
    <t>I5241</t>
  </si>
  <si>
    <t>PADN_24</t>
  </si>
  <si>
    <t>Iron_Gates_HG_daughter_of_I5236</t>
  </si>
  <si>
    <t>I5232</t>
  </si>
  <si>
    <t>PADN_4</t>
  </si>
  <si>
    <t>Iron_Gates_HG_outlier</t>
  </si>
  <si>
    <t>R1b1a:A702:10038192G-&gt;A; R1b1a:CTS4244:15510064T-&gt;G; R1b1a:CTS4764:15803415G-&gt;A; R1b1a:CTS7585:17545608G-&gt;T; R1b1a:CTS8436:18026855G-&gt;A; R1b1a:CTS9972:19179606A-&gt;C; R1b1a:FGC35:18407611C-&gt;T; R1b1a:FGC36:13822833G-&gt;T; R1b1a:FGC41:7900883C-&gt;A; R1b1a:L754:22889018G-&gt;A; R1b1a:PF6271:23984056G-&gt;A; R1b1:CTS2134:14193384G-&gt;A; R1b1:CTS2229:14226692T-&gt;A; R1b1:L278:18914441C-&gt;T; R1b1:PF6250:8439542G-&gt;A; R1b1:PF6272:23992762C-&gt;A; R1b:M343:2887824C-&gt;A; R1:CTS997:7132713G-&gt;A; R1:CTS2565:14366723C-&gt;T; R1:L875:16742224A-&gt;G; R1:P225:15590342G-&gt;T; R1:P231:9989615A-&gt;G; R1:P236:17782178C-&gt;G; R1:P238:7771131G-&gt;A; R1:P286:17716251C-&gt;T; R:CTS3622:15078469C-&gt;G; R:CTS7876:17722802G-&gt;A; R:CTS8311:17930099C-&gt;A; R:F33:6701239G-&gt;A; R:F63:7177189G-&gt;A; R:F154:8558505T-&gt;C; R:F295:15594523A-&gt;G; R:F370:16856357T-&gt;C; R:F459:18017528G-&gt;T; R:F652:23631629C-&gt;A; R:FGC1168:15667208G-&gt;C; R:L747:16615413G-&gt;T; R:L1225:22733758C-&gt;G; R:L1347:22818334C-&gt;T; R:M613:7133986G-&gt;C; R:M651:9889199G-&gt;A; R:M718:17334694G-&gt;T; R:M734:18066156C-&gt;T; R:M760:21219443A-&gt;G; R:M764:21263029G-&gt;A; R:P227:21409706G-&gt;C</t>
  </si>
  <si>
    <t>I4595</t>
  </si>
  <si>
    <t>ZVEJ8</t>
  </si>
  <si>
    <t>I4596</t>
  </si>
  <si>
    <t>ZVEJ9</t>
  </si>
  <si>
    <t>I2a2a1b:CTS10057:19232160C-&gt;T; I2a2a1:CTS9183:18732197A-&gt;G; I2a2a:L622:13718315C-&gt;Ahet; I2a2a:M223:21717307G-&gt;A; I2a2a:P221:8353707C-&gt;A; I2a2a:P222:18888200C-&gt;G; I2a2a:P223:16699334C-&gt;G; I2a2:L35:22725379C-&gt;A; I2a2:L37:17516123T-&gt;C; I2a2:L181:19077754G-&gt;T; I2a2:L368:6931594C-&gt;T; I2a2:P217:7628484C-&gt;T; I2a2:P218:17493630T-&gt;G; I2a:L460:7879415A-&gt;C; I2:L68:18700150C-&gt;T; I2:PF3664:8567995G-&gt;A; I:CTS48:2688442T-&gt;A; I:CTS674:6943522C-&gt;T; I:CTS1800:14073053G-&gt;A; I:CTS2514:14337364T-&gt;C; I:CTS2536:14352669G-&gt;A; I:CTS3383:14884646C-&gt;T; I:CTS3384:14884659A-&gt;C; I:CTS4209:15479899T-&gt;A; I:CTS4273:15536870C-&gt;T; I:CTS4848:15862842C-&gt;T; I:CTS5650:16415916A-&gt;G; I:CTS5764:16471254A-&gt;G; I:CTS5946:16567253A-&gt;G; I:CTS6231:16751000C-&gt;T; I:CTS6265:16780748C-&gt;G; I:CTS7469:17497181C-&gt;A; I:CTS7502:17511797A-&gt;G; I:CTS7540:17525137A-&gt;G; I:CTS7593:17548890G-&gt;A; I:CTS7831:17692855T-&gt;A; I:CTS8420:18018313C-&gt;A; I:CTS8876:18257568G-&gt;A; I:CTS8963:18582617C-&gt;T; I:CTS9269:18789763C-&gt;T; I:CTS9618:18992894T-&gt;C; I:CTS9860:19104986G-&gt;A; I:CTS10058:19233673A-&gt;G; I:CTS10941:22845794A-&gt;G; I:CTS11540:23156725C-&gt;T; I:CTS11979:23401471C-&gt;T; I:FGC2412:21689728A-&gt;Ghet; I:FGC2413:8262092C-&gt;T; I:FGC2415:13835003T-&gt;C; I:FGC2416:7642823G-&gt;T; I:FI2:8382265C-&gt;G; I:FI3:8485677C-&gt;A; I:FI4:8873160G-&gt;T; I:L503:21359407C-&gt;G; I:L578:8267857G-&gt;A; I:L755:8465165C-&gt;T; I:L758:8536868C-&gt;G; I:L847:23154034C-&gt;T; I:L1197:14974451C-&gt;T; I:P38:14484379A-&gt;C; I:P212:3545070T-&gt;A; I:PF3627.2:6662712C-&gt;T; I:PF3640:7681156T-&gt;A; I:PF3641:7688470T-&gt;C; I:PF3661:8484606C-&gt;A; I:PF3666:8728974T-&gt;G; I:PF3794:21067903C-&gt;T; I:PF3797:21130059A-&gt;G; I:PF3800:21402723A-&gt;G; I:PF3814:21839183A-&gt;G; I:PF3815:21841289G-&gt;T; I:PF3817:21939618G-&gt;A; I:PF3829:22458740A-&gt;G; I:PF3836:22525421T-&gt;G</t>
  </si>
  <si>
    <t>I4630</t>
  </si>
  <si>
    <t>ZVEJ30</t>
  </si>
  <si>
    <t>7465-7078 calBCE (8240±70 BP)</t>
  </si>
  <si>
    <t>R1b1a1a:CTS3876:15239181G-&gt;C; R1b1a1a:CTS5577:16376495A-&gt;C; R1b1a1a:CTS7904:17732408T-&gt;C; R1b1a1a:CTS9018:18617596C-&gt;T; R1b1a1a:CTS11985:23403749G-&gt;A; R1b1a1a:FGC57:7759944G-&gt;A; R1b1a1a:PF6459:15286480G-&gt;C; R1b1a1a:PF6463:16183412C-&gt;A; R1b1a1a:PF6475:17986687C-&gt;A; R1b1a1a:PF6524:23452965T-&gt;C; R1b1a1:L388:17400785G-&gt;A; R1b1a:A702:10038192G-&gt;A; R1b1a:CTS4244:15510064T-&gt;G; R1b1a:CTS7585:17545608G-&gt;T; R1b1a:CTS8436:18026855G-&gt;A; R1b1a:FGC35:18407611C-&gt;T; R1b1a:FGC41:7900883C-&gt;A; R1b1a:L1068:21528257T-&gt;C; R1b1a:L1345:21558298G-&gt;T; R1b1a:PF6271:23984056G-&gt;A; R1b1:CTS2134:14193384G-&gt;A; R1b1:CTS2229:14226692T-&gt;A; R1b1:L278:18914441C-&gt;T; R1b1:L822:7960019G-&gt;A; R1b1:M415:9170545C-&gt;A; R1b1:PF6250:8439542G-&gt;A; R1b1:PF6272:23992762C-&gt;A; R1b:M343:2887824C-&gt;A; R1:CTS997:7132713G-&gt;A; R1:CTS2565:14366723C-&gt;T; R1:CTS2908:14556851C-&gt;T; R1:CTS3321:14829196C-&gt;T; R1:CTS4075:15377120A-&gt;G; R1:CTS5611:16394489T-&gt;G; R1:CTS7085:17275703G-&gt;A; R1:L875:16742224A-&gt;G; R1:P225:15590342G-&gt;T; R1:P233:21166358T-&gt;G; R1:P236:17782178C-&gt;G; R1:P238:7771131G-&gt;A; R1:P286:17716251C-&gt;T; R1:P294:7570822G-&gt;C; R:CTS207:2810583A-&gt;G; R:CTS2913:14561760A-&gt;G; R:CTS3622:15078469C-&gt;G; R:CTS6417:16882568T-&gt;C; R:CTS7876:17722802G-&gt;A; R:CTS7880:17723850C-&gt;T; R:CTS8311:17930099C-&gt;A; R:CTS10663:22687547A-&gt;T; R:F63:7177189G-&gt;A; R:F82:7548900G-&gt;A; R:F295:15594523A-&gt;G; R:F370:16856357T-&gt;C; R:F652:23631629C-&gt;A; R:FGC1168:15667208G-&gt;C; R:L747:16615413G-&gt;T; R:L1225:22733758C-&gt;G; R:L1347:22818334C-&gt;T; R:M734:18066156C-&gt;T; R:P224:17285993C-&gt;T; R:P227:21409706G-&gt;C</t>
  </si>
  <si>
    <t>I4632</t>
  </si>
  <si>
    <t>ZVEJ32</t>
  </si>
  <si>
    <t>6500-4000 BCE</t>
  </si>
  <si>
    <t>I:FGC2415:13835003T-&gt;C</t>
  </si>
  <si>
    <t>Ukraine_Neolithic_1d_relative_of_S5870.E1.L1</t>
  </si>
  <si>
    <t>I:CTS88:2723755G-&gt;A; I:CTS7502:17511797A-&gt;G; I:CTS9860:19104986G-&gt;A; I:PF3665:8643763A-&gt;G; I:PF3814:21839183A-&gt;G</t>
  </si>
  <si>
    <t>I2a2:L35:22725379C-&gt;A; I2a2:L368:6931594C-&gt;T; I:CTS2514:14337364T-&gt;C; I:CTS3076:14646409C-&gt;T; I:CTS4088:15389836T-&gt;C; I:CTS7469:17497181C-&gt;A; I:CTS7831:17692855T-&gt;A; I:FGC2412:21689728A-&gt;G; I:FGC2415:13835003T-&gt;C; I:FI2:8382265C-&gt;G; I:L758:8536868C-&gt;G; I:P212:3545070T-&gt;A; I:PF3829:22458740A-&gt;G</t>
  </si>
  <si>
    <t>I:FGC2412:21689728A-&gt;G; I:L847:23154034C-&gt;T; I:P38:14484379A-&gt;C; I:Z16987:22243817A-&gt;G</t>
  </si>
  <si>
    <t>I2a2a1b:CTS10100:19255890G-&gt;A; I2a2a1:CTS9183:18732197A-&gt;G; I2a2:L37:17516123T-&gt;C; I:CTS1800:14073053G-&gt;A; I:CTS2387:14286853T-&gt;C; I:CTS7469:17497181C-&gt;A; I:CTS7502:17511797A-&gt;G; I:CTS7831:17692855T-&gt;A; I:CTS8742:18172947A-&gt;G; I:CTS8963:18582617C-&gt;T; I:CTS9618:18992894T-&gt;C; I:FGC2412:21689728A-&gt;G; I:FGC2415:13835003T-&gt;C; I:L578:8267857G-&gt;A; I:PF3627.2:6662712C-&gt;T; I:PF3640:7681156T-&gt;A; I:PF3641:7688470T-&gt;C; I:PF3661:8484606C-&gt;A; I:PF3665:8643763A-&gt;G; I:PF3794:21067903C-&gt;T; I:PF3817:21939618G-&gt;A</t>
  </si>
  <si>
    <t>R1a:L62:17891241A-&gt;G; R1a:L146:23473201T-&gt;A; R1:CTS997:7132713G-&gt;A; R1:CTS2565:14366723C-&gt;T; R1:CTS3321:14829196C-&gt;T; R1:CTS5611:16394489T-&gt;G; R1:CTS8116:17839981G-&gt;A; R1:P231:9989615A-&gt;G; R1:P238:7771131G-&gt;A; R1:P286:17716251C-&gt;T; R:CTS3622:15078469C-&gt;G; R:CTS7876:17722802G-&gt;A; R:CTS7880:17723850C-&gt;T; R:FGC1168:15667208G-&gt;C; R:L747:16615413G-&gt;T; R:L1225:22733758C-&gt;G; R:L1347:22818334C-&gt;T; R:M651:9889199G-&gt;A; R:M718:17334694G-&gt;T; R:M734:18066156C-&gt;T; R:M799:23134896C-&gt;T; R:P280:21843090C-&gt;G</t>
  </si>
  <si>
    <t>Ukraine_Neolithic_father_or_son_of_S5883.E1.L1</t>
  </si>
  <si>
    <t>U4b1a1a</t>
  </si>
  <si>
    <t>R1:CTS3321:14829196C-&gt;T</t>
  </si>
  <si>
    <t>Ukraine_Neolithic_brother_of_S5890.E1.L1_father_or_son_of_I3718</t>
  </si>
  <si>
    <t>R1b1(xR1b1a1a2)</t>
  </si>
  <si>
    <t>R1b1:CTS2134:14193384G-&gt;A; R1b1:L278:18914441C-&gt;T; R1b:M343:2887824C-&gt;A; R1:CTS7085:17275703G-&gt;A; R:CTS8311:17930099C-&gt;A</t>
  </si>
  <si>
    <t>R1:CTS997:7132713G-&gt;A; R1:L875:16742224A-&gt;G; R:CTS207:2810583A-&gt;G</t>
  </si>
  <si>
    <t>R1b1a:CTS4244:15510064T-&gt;G; R1b1a:FGC35:18407611C-&gt;T; R:CTS7876:17722802G-&gt;A; R:F459:18017528G-&gt;T; R:M651:9889199G-&gt;A; R:M734:18066156C-&gt;T</t>
  </si>
  <si>
    <t>I:CTS2387:14286853T-&gt;C; I:CTS7502:17511797A-&gt;G; I:CTS7831:17692855T-&gt;A; I:FGC2412:21689728A-&gt;G; I:FGC2416:7642823G-&gt;T; I:PF3817:21939618G-&gt;A</t>
  </si>
  <si>
    <t>Ukraine_Neolithic_father_or_son_of_S5875.E1.L1</t>
  </si>
  <si>
    <t>I2a2:L37:17516123T-&gt;C; I:CTS4209:15479899T-&gt;A; I:CTS8345:17949402C-&gt;G; I:PF3794:21067903C-&gt;T; I:PF3837:22573702G-&gt;A</t>
  </si>
  <si>
    <t>R1b1a:A702:10038192G-&gt;A; R1b1a:FGC41:7900883C-&gt;A; R1b1a:L754:22889018G-&gt;A; R1b1:CTS2229:14226692T-&gt;A; R1b:M343:2887824C-&gt;A; R1:CTS2565:14366723C-&gt;T; R1:CTS5611:16394489T-&gt;G; R:CTS7876:17722802G-&gt;A; R:CTS7880:17723850C-&gt;T; R:F63:7177189G-&gt;A; R:L1225:22733758C-&gt;G; R:M613:7133986G-&gt;C; R:P227:21409706G-&gt;C; R:P280:21843090C-&gt;G</t>
  </si>
  <si>
    <t>R:M651:9889199G-&gt;A</t>
  </si>
  <si>
    <t>R1b1a:PF6249:8214827C-&gt;T; R:M799:23134896C-&gt;T</t>
  </si>
  <si>
    <t>R1b1:PF6250:8439542G-&gt;A; R1:CTS3321:14829196C-&gt;T; R:F370:16856357T-&gt;C</t>
  </si>
  <si>
    <t>LBK_Austria</t>
  </si>
  <si>
    <t>Schletz</t>
  </si>
  <si>
    <t>Austria</t>
  </si>
  <si>
    <t>J1c2</t>
  </si>
  <si>
    <t>G2a2b2a3:Z39318:8591817A-&gt;G; G2a2b2a:CTS424:6744902C-&gt;T; G2a2b2a:CTS946:7100848A-&gt;G; G2a2b2a:CTS4454^:15655268C-&gt;T; G2a2b2a:CTS10366:19423576G-&gt;A; G2a2b2a:P303:21645348T-&gt;C; G2a2b2a:PF3329:8478026C-&gt;A; G2a2b2a:PF3330:8687649G-&gt;C; G2a2b2a:PF3332:10026953A-&gt;T; G2a2b2a:PF3342:21935606G-&gt;T; G2a2b2a:Z3243:21935550A-&gt;G; G2a2b2:CTS9957:19170699C-&gt;T; G2a2b:CTS1180:7256000A-&gt;G; G2a2b:CTS10449:19461366C-&gt;A; G2a2b:F2535:17589788C-&gt;T; G2a2b:F2908:18960485C-&gt;G; G2a2b:F3139:21151007T-&gt;C; G2a2b:L32:14692227T-&gt;C; G2a2b:M3412:22553146G-&gt;A; G2a2b:Z3238:10007773G-&gt;Ahet; G2a2b:Z3260:13671506G-&gt;T; G2a2:CTS4367:15615340C-&gt;G; G2a:CTS6026:16620480C-&gt;T; G2a:CTS6630:17022002C-&gt;T; G2a:CTS6753:17090976C-&gt;T; G2a:CTS9318:18819146T-&gt;A; G2a:CTS11463:23122426G-&gt;A; G2a:F1980:15660640C-&gt;T; G2a:F2529:17571517A-&gt;G; G2a:F3088:20813445G-&gt;A; G2a:F4086:7727677C-&gt;T; G2a:L31:14028148C-&gt;A; G2a:M3393:21493984G-&gt;T; G2a:M3397:21605685G-&gt;C; G2a:P15:23244026C-&gt;T; G2a:PF3141:23973594T-&gt;G; G2a:Z3240:10060449A-&gt;G; G2:CTS1900:14116322T-&gt;A; G2:CTS2406:14294068C-&gt;T; G2:CTS4264:15528792T-&gt;C; G2:CTS4413:15635425T-&gt;C; G2:CTS4703:15776024C-&gt;T; G2:CTS6316:16817402C-&gt;T; G2:CTS6742:17088129G-&gt;C; G2:CTS10089:19248446G-&gt;A; G2:F1189:8427005A-&gt;G; G2:F1239:8482393C-&gt;T; G2:F1294:8545324T-&gt;A; G2:F1393:8719593G-&gt;A; G2:F1647:9907842G-&gt;T; G2:F2319:16903051A-&gt;T; G2:F3070:19493301A-&gt;G; G2:F3198:21401188G-&gt;T; G2:F3220:21637589G-&gt;C; G2:F3344:22697266G-&gt;A; G2:F3536:23768744C-&gt;T; G2:L89:7978725C-&gt;T; G2:M3465:7571775G-&gt;T; G2:M3469:7823146G-&gt;T; G2:M3488:8687693T-&gt;A; G2:M3579:21147058A-&gt;G; G2:P287:22072097G-&gt;T; G2:PF2909:13205148A-&gt;G; G2:PF3119:23739606G-&gt;T; G2:Y380:28799209T-&gt;Chet; G:CTS34:2681740G-&gt;A; G:CTS189:2795691G-&gt;A; G:CTS282:2871867A-&gt;G; G:CTS373:6716150T-&gt;C; G:CTS692:6955839A-&gt;G; G:CTS995:7132348G-&gt;C; G:CTS1010:7143549C-&gt;T; G:CTS1283:7309873T-&gt;G; G:CTS1612:13987230A-&gt;G; G:CTS2120:14188094G-&gt;T; G:CTS2125:14190447A-&gt;G; G:CTS2136:14195292A-&gt;G; G:CTS2271:14243137C-&gt;T; G:CTS2357:14273557C-&gt;T; G:CTS2517:14338503C-&gt;T; G:CTS4101:15397649A-&gt;G; G:CTS4238:15504804C-&gt;T; G:CTS4479:15667235G-&gt;A; G:CTS4523:15693336G-&gt;A; G:CTS4749:15797043A-&gt;G; G:CTS4761:15802681C-&gt;T; G:CTS5317:16203361G-&gt;C; G:CTS5640:16408569G-&gt;A; G:CTS5658:16419934T-&gt;C; G:CTS5757:16469840A-&gt;G; G:CTS6483:16929270C-&gt;T; G:CTS6957:17210745C-&gt;T; G:CTS7269:17393643T-&gt;C; G:CTS7674:17610571G-&gt;A; G:CTS8023:17798903T-&gt;C; G:CTS8531:18070349G-&gt;C; G:CTS9011:18615020A-&gt;T; G:CTS9593:18979775T-&gt;A; G:CTS9710:19033112G-&gt;A; G:CTS9894:19124322A-&gt;T; G:CTS10026:19215139A-&gt;T; G:CTS10706:22714204G-&gt;T; G:CTS10945:22848965A-&gt;G; G:CTS11185:22997377C-&gt;G; G:CTS11228:23023554C-&gt;A; G:CTS11331:23074190A-&gt;G; G:CTS11529:23151673T-&gt;C; G:CTS11907:23343857C-&gt;G; G:CTS11911:23346582A-&gt;C; G:CTS12654:28658660G-&gt;T; G:CTS13035:28783924C-&gt;A; G:F1383:8700380C-&gt;T; G:F1551:9448354A-&gt;G; G:F3359:22834341C-&gt;T; G:L116:14989721C-&gt;G; G:L154:8614138T-&gt;G; G:L382:14469411C-&gt;A; G:L402:15204708T-&gt;G; G:L522:17533325A-&gt;C; G:L770:2863466A-&gt;T; G:M3248:7565637G-&gt;A; G:M3258:7992031T-&gt;C; G:M3264:8318375G-&gt;T; G:M3266:8422993T-&gt;A; G:M3274:8865637G-&gt;A; G:M3450:6931141C-&gt;G; G:M3464:7537950C-&gt;T; G:M3466:7614386G-&gt;A; G:M3468:7744050T-&gt;C; G:M3470:7830068T-&gt;C; G:M3471:7840218C-&gt;A; G:M3473:7927218C-&gt;T; G:M3474:7930724C-&gt;A; G:M3479:8231862G-&gt;C; G:M3480:8327892T-&gt;A; G:M3482:8454233G-&gt;A; G:M3485:8563874C-&gt;T; G:M3486:8600158A-&gt;T; G:M3580:21162869C-&gt;G; G:M3582:21334507G-&gt;T; G:M3591:21626642G-&gt;T; G:M3597:21865624G-&gt;A; G:M3599:21939157G-&gt;A; G:M3600:21954611G-&gt;A; G:M3609:22651339C-&gt;T; G:M3628:23793740C-&gt;A; G:P257:14432928G-&gt;A; G:PF2918:13679469G-&gt;A; G:PF2952:14577177G-&gt;A; G:PF3134:15275200C-&gt;G; G:S1435:13658486C-&gt;G; G:S8863:4179056G-&gt;A; G:U21:15204710A-&gt;C; G:Z3262:13676268G-&gt;A</t>
  </si>
  <si>
    <t>I5068</t>
  </si>
  <si>
    <t>5500-4775 BCE</t>
  </si>
  <si>
    <t>Kleinhadersdorf Flur Marchleiten</t>
  </si>
  <si>
    <t>T2b23</t>
  </si>
  <si>
    <t>J2</t>
  </si>
  <si>
    <t>J2:L228:7771358C-&gt;T; J:CTS687:6953311A-&gt;T; J:CTS1250:7296343G-&gt;T; J:CTS5628:16401405C-&gt;G; J:CTS7028:17246058T-&gt;C; J:CTS7229:17367321C-&gt;A; J:CTS7483:17502703T-&gt;A; J:CTS9533:18950820C-&gt;A; J:F2114:16262942G-&gt;A; J:F2769:18552360G-&gt;C; J:F2817:18695159C-&gt;T; J:F3176:21329083T-&gt;C; J:FGC3271:10038717G-&gt;A; J:L60:14237131C-&gt;T; J:L778:23088142T-&gt;C; J:PF4513:7759610C-&gt;T; J:PF4519:8669451C-&gt;G; J:PF4521:9815201T-&gt;C; J:PF4572:17996247A-&gt;G; J:PF4595:21858778C-&gt;A; J:Z7829:22465433G-&gt;C</t>
  </si>
  <si>
    <t>I5069</t>
  </si>
  <si>
    <t>I5070</t>
  </si>
  <si>
    <t>C1a2:M1009:17048894A-&gt;T; C1a2:V1876:8395859A-&gt;C; C1a2:V2185:8531334T-&gt;A; C1a2:V2268:8564465T-&gt;C; C1a2:V2618:14820317A-&gt;G; C1a2:V3163:15831202C-&gt;T; C1a2:Y10458:14400573C-&gt;A; C1a2:Y10464:16416958G-&gt;A; C1a2:Y10477:21310679T-&gt;C; C1a2:Y11342:7688365C-&gt;T; C1a2:Y11346:7952824C-&gt;T; C1a2:Y11369:9903503G-&gt;A; C1a2:Y11370:13831985T-&gt;A; C1a2:Y11390:15679297A-&gt;C; C1a2:Y11402:16407947G-&gt;A; C1a2:Y11405:16567209G-&gt;C; C1a2:Y11436:17765047T-&gt;A; C1a2:Y11440:17970997C-&gt;T; C1a2:Y11456:19077475G-&gt;A; C1a2:Y11467:21303462T-&gt;A; C1a2:Y11469:21366348T-&gt;C; C1a2:Y11472:21688302C-&gt;T; C1a2:Y11474:21771914C-&gt;T; C1a2:Y11594:21183344G-&gt;A; C1a2:Z28835:13200044G-&gt;T; C1a2:Z28837:13667791G-&gt;A; C1a2:Z28838:13670713A-&gt;T; C1a2:Z28900:17445937T-&gt;C; C1a:CTS11043:22914979G-&gt;T; C1:CTS6773:17100606C-&gt;T; C1:F3393:23023974C-&gt;A; C:CTS1384:7374464G-&gt;A; C:CTS2377:14281450G-&gt;A; C:CTS2955:14587658T-&gt;C; C:CTS3151:14685840C-&gt;T; C:CTS3223:14755880C-&gt;T; C:CTS4032:15344716A-&gt;C; C:CTS4676:15762839A-&gt;G; C:CTS5383:16242575G-&gt;A; C:CTS5813:16490115G-&gt;A; C:CTS6266:16780809G-&gt;A; C:CTS7301:17412198T-&gt;C; C:CTS7930:17748163T-&gt;C; C:CTS8148:17851862C-&gt;T; C:CTS9679:19022181A-&gt;C; C:CTS10083:19246276T-&gt;A; C:CTS10271:19361507G-&gt;A; C:CTS10442:19457443A-&gt;G; C:CTS10720:22726491C-&gt;T; C:CTS11544:23158264C-&gt;G; C:CTS11598:23185632A-&gt;G; C:CTS12472:28588986G-&gt;T; C:F847:6879365C-&gt;T; C:F1044:7671399A-&gt;G; C:F1217:8454895T-&gt;C; C:F1288:8537273G-&gt;A; C:F1307:8560645A-&gt;G; C:F1367:8640245C-&gt;G; C:F1727:14206892C-&gt;T; C:F1804:14603298C-&gt;T; C:F1871:14954047C-&gt;T; C:F2253:16757900C-&gt;T; C:F2446:17328425C-&gt;T; C:F2449:17341195G-&gt;T; C:F2606:17820514C-&gt;T; C:F2678:18030738C-&gt;T; C:F2774:18572332T-&gt;C; C:F2803:18663706C-&gt;G; C:F2869:18843140C-&gt;T; C:F2888:18890063C-&gt;T; C:F2969:19182853C-&gt;G; C:F3043:19411754G-&gt;A; C:F3319:22575539A-&gt;G; C:F3388:23020085A-&gt;T; C:F3395:23031841G-&gt;A; C:F3462:23553006C-&gt;T; C:F3537:23769373A-&gt;G; C:F3712:17957903T-&gt;C; C:F3719:22937380C-&gt;A; C:Y2798:13865051G-&gt;T; C:Y2799:21875538T-&gt;C; C:Y4496:8127435A-&gt;G; C:Y6691:15896404A-&gt;G; C:Y6693:8143636G-&gt;A; C:Z3958:7869808C-&gt;T; C:Z3974:8585701A-&gt;G; C:Z3977:8673832C-&gt;T; C:Z3986:9076205C-&gt;T; C:Z4004:13228027G-&gt;T; C:Z4014:13656195T-&gt;A; C:Z4059:21291275G-&gt;A; C:Z4073:21566042C-&gt;T; C:Z4081:21792125G-&gt;A; C:Z4082:21797986T-&gt;A; C:Z4083:21809035G-&gt;A; C:Z4093:21994261G-&gt;A; C:Z4099:22168468A-&gt;G; C:Z4139:23388830T-&gt;A; C:Z7177:8668533C-&gt;T</t>
  </si>
  <si>
    <t>I4918</t>
  </si>
  <si>
    <t>SAJE</t>
  </si>
  <si>
    <t>6000-5300 BCE</t>
  </si>
  <si>
    <t>Saraorci-Jezava</t>
  </si>
  <si>
    <t>I5079</t>
  </si>
  <si>
    <t>RAD1</t>
  </si>
  <si>
    <t>Radovanci</t>
  </si>
  <si>
    <t>Mbuti.DG</t>
  </si>
  <si>
    <t>The Anatolia Neolithic to Anatolia Bronze Age shift is driven by changes in CHG and Iran Neolithc ancestry not by migration from Steppe populations that have EHG ancestry</t>
  </si>
  <si>
    <t>Trypillia has more HG ancestry than Balkans Chalcolithic and no Steppe ancestry</t>
  </si>
  <si>
    <t>Varna has similar HG ancestry to Balkans Chalcolithic and no Steppe ancestry</t>
  </si>
  <si>
    <t>Globular Amphora has more WHG ancestry than Central_MN</t>
  </si>
  <si>
    <t>LBK and Iberia_EN have more WHG ancestry than Balkans Neolithic</t>
  </si>
  <si>
    <t>Malak Preslavets has more HG ancestry than Balkans Neolithic</t>
  </si>
  <si>
    <t>Ukraine Neolithic is shifted towards WHG and has less EHG/ANE ancestry relative to Mesolithic</t>
  </si>
  <si>
    <t>Interpretation</t>
  </si>
  <si>
    <t>N SNPs</t>
  </si>
  <si>
    <t>Z-score</t>
  </si>
  <si>
    <t>D-statistic</t>
  </si>
  <si>
    <t>D</t>
  </si>
  <si>
    <t>B</t>
  </si>
  <si>
    <t>A</t>
  </si>
  <si>
    <t>3.1 qpAdm models for Hunter-gatherer populations</t>
  </si>
  <si>
    <t>3.1.1:  WHG + EHG</t>
  </si>
  <si>
    <t>Proportions</t>
  </si>
  <si>
    <t>Pop</t>
  </si>
  <si>
    <t>P-value</t>
  </si>
  <si>
    <t>EHG Z score</t>
  </si>
  <si>
    <t>Koros_HG</t>
  </si>
  <si>
    <t>3.1.2: EHG + CHG</t>
  </si>
  <si>
    <t>3.1.3: WHG+EHG+CHG</t>
  </si>
  <si>
    <t>CHG Z score</t>
  </si>
  <si>
    <t>3.2 qpAdm models for European Neolithic populations</t>
  </si>
  <si>
    <t>3.2.1: WHG+Anatolia_Neolithic (AN)</t>
  </si>
  <si>
    <t>Estimated propotion</t>
  </si>
  <si>
    <t>Standard Deviation</t>
  </si>
  <si>
    <t>AN</t>
  </si>
  <si>
    <t>Iberia_Combined</t>
  </si>
  <si>
    <t>Central_Combined</t>
  </si>
  <si>
    <t>Balkans_Combined</t>
  </si>
  <si>
    <t>3.2.2: WHG+EHG+Anatolia_Neolithic (AN)</t>
  </si>
  <si>
    <t>Yamnaya</t>
  </si>
  <si>
    <t>Yamnaya Z-Score</t>
  </si>
  <si>
    <t>The poor fit of many of these models suggests that these populations are differentially related to the extended outgroup populations</t>
  </si>
  <si>
    <t>4.1 qpAdm models for Hunter-gatherer populations</t>
  </si>
  <si>
    <t>4.1.1:  WHG + EHG</t>
  </si>
  <si>
    <t>4.1.2: EHG + CHG</t>
  </si>
  <si>
    <t>4.1.3: WHG+EHG+CHG</t>
  </si>
  <si>
    <t>4.2 qpAdm models for European Neolithic populations</t>
  </si>
  <si>
    <t>4.2.1: WHG+Anatolia_Neolithic (AN)</t>
  </si>
  <si>
    <t>4.2.2: WHG+EHG+Anatolia_Neolithic (AN)</t>
  </si>
  <si>
    <t>Supplementary Table 5: qpAdm models for the X chromosome</t>
  </si>
  <si>
    <t>Admixture proportions estimated on the Autosomes (as in Supplementary Table 3 and 4), and the X chromosome</t>
  </si>
  <si>
    <t>Z score for difference in HG ancestry between the Autosomes and chrX. Positive if there is more HG ancestry on the Autosomes (i.e. male-biased HG ancestry)</t>
  </si>
  <si>
    <t>Male/Female_HG: MLE for the proportion of Male/Female ancestors that are hunter-gatherers</t>
  </si>
  <si>
    <t>5.1 WHG+Anatolia_Neolithic (AN) with 7-population outgroups</t>
  </si>
  <si>
    <t>Autosomes</t>
  </si>
  <si>
    <t>X chromosome</t>
  </si>
  <si>
    <t>Male_HG</t>
  </si>
  <si>
    <t>Female_HG</t>
  </si>
  <si>
    <t>5.2 WHG+Anatolia_Neolithic (AN) with extended 14-population outgroups</t>
  </si>
  <si>
    <t>5.3 WHG+Anatolia_Neolithic (AN)+Yamnaya for Bronze Age populations with significant Steppe ancestry: Z score for a male Yamnaya bias</t>
  </si>
  <si>
    <t>Z score</t>
  </si>
  <si>
    <t>R1b1a:CTS4244:15510064T-&gt;G; R1b1:L822:7960019G-&gt;A; R:F652:23631629C-&gt;A; R:M799:23134896C-&gt;T</t>
  </si>
  <si>
    <t>I:CTS5946:16567253A-&gt;G; I:CTS7593:17548890G-&gt;A; I:CTS8420:18018313C-&gt;A; I:CTS8876:18257568G-&gt;A; I:CTS8963:18582617C-&gt;T; I:FGC2411:9900057A-&gt;G; I:FGC2415:13835003T-&gt;C; I:L758:8536868C-&gt;G; I:PF3627.2:6662712C-&gt;T; I:PF3665:8643763A-&gt;G; I:PF3837:22573702G-&gt;A</t>
  </si>
  <si>
    <t>R1b1a:CTS7585:17545608G-&gt;T; R1b1a:CTS8436:18026855G-&gt;A; R1b1a:L754:22889018G-&gt;A; R1b1a:L1345:21558298G-&gt;T; R1b1:CTS2134:14193384G-&gt;A; R1b1:CTS2229:14226692T-&gt;A; R1b1:L780:21183643A-&gt;G; R1:CTS2565:14366723C-&gt;T; R1:CTS5611:16394489T-&gt;G; R1:CTS8116:17839981G-&gt;A; R1:L875:16742224A-&gt;G; R1:P231:9989615A-&gt;G; R1:P233:21166358T-&gt;G; R1:P238:7771131G-&gt;A; R:CTS3622:15078469C-&gt;G; R:CTS7880:17723850C-&gt;T; R:F63:7177189G-&gt;A; R:F82:7548900G-&gt;A; R:F765:24360964G-&gt;A; R:FGC1168:15667208G-&gt;C; R:L1225:22733758C-&gt;G; R:M651:9889199G-&gt;A; R:P227:21409706G-&gt;C</t>
  </si>
  <si>
    <t>I:CTS7502:17511797A-&gt;G; I:L503:21359407C-&gt;G</t>
  </si>
  <si>
    <t>Y chrom.</t>
  </si>
  <si>
    <t>Balkans_Neolithic_outlier</t>
  </si>
  <si>
    <t xml:space="preserve">Falkenstein-Höhle, Swabian Jura, Baden-Württemberg, </t>
  </si>
  <si>
    <t>Berry au bac</t>
  </si>
  <si>
    <t>Grave 9</t>
  </si>
  <si>
    <t>Grave 42</t>
  </si>
  <si>
    <t>Grave 73</t>
  </si>
  <si>
    <t>Grave 123</t>
  </si>
  <si>
    <t>Grave 1</t>
  </si>
  <si>
    <t>Grave 103</t>
  </si>
  <si>
    <t>Grave 41</t>
  </si>
  <si>
    <t>Grave 78</t>
  </si>
  <si>
    <t>Grave 27</t>
  </si>
  <si>
    <t>Grave 53</t>
  </si>
  <si>
    <t>Grave 142</t>
  </si>
  <si>
    <t>Grave 20</t>
  </si>
  <si>
    <t>Grave 39</t>
  </si>
  <si>
    <t>Grave 84</t>
  </si>
  <si>
    <t>Grave 12</t>
  </si>
  <si>
    <t>Grave 109</t>
  </si>
  <si>
    <t>Grave 87</t>
  </si>
  <si>
    <t>Grave 18</t>
  </si>
  <si>
    <t>Grave 33</t>
  </si>
  <si>
    <t>Grave 93</t>
  </si>
  <si>
    <t>Grave 8</t>
  </si>
  <si>
    <t>Grave 35</t>
  </si>
  <si>
    <t>Grave 28</t>
  </si>
  <si>
    <t>Grave 25</t>
  </si>
  <si>
    <t>Grave 32</t>
  </si>
  <si>
    <t>Grave 26</t>
  </si>
  <si>
    <t>Grave 14</t>
  </si>
  <si>
    <t>GEN69</t>
  </si>
  <si>
    <t>GEN70</t>
  </si>
  <si>
    <t>Croatia_Eneolithic</t>
  </si>
  <si>
    <t>5837-5659 calBCE (6850±40, Poz-90129)</t>
  </si>
  <si>
    <t>4763-4536 calBCE (5790±40 BP, Poz-90128)</t>
  </si>
  <si>
    <t>4790-4558 calBCE (5830±40 BP, Poz-90127)</t>
  </si>
  <si>
    <t>7308-7027 calBCE (8110±50 BP, Poz-90130)</t>
  </si>
  <si>
    <t>Sopot_LN</t>
  </si>
  <si>
    <t>LBK_Austria has the same HG ancestry as LBK_EN (from Germany)</t>
  </si>
  <si>
    <t>LBK has same HG ancestry as Starcevo</t>
  </si>
  <si>
    <t>500-400 BCE</t>
  </si>
  <si>
    <t>Bulgaria_IA</t>
  </si>
  <si>
    <t>Balkans_IronAge</t>
  </si>
  <si>
    <t>Globular_Amphora_Poland</t>
  </si>
  <si>
    <t>Globular_Amphora_Poland_brother.of.I2435_son.of.I2433_son.of.I2440</t>
  </si>
  <si>
    <t>Globular_Amphora_Poland_brother.of.I2407_son.of.I2433_son.of.I2440</t>
  </si>
  <si>
    <t>Ilyatka</t>
  </si>
  <si>
    <t>K(xLT)</t>
  </si>
  <si>
    <t>R1b1a(xR1b1a1a)</t>
  </si>
  <si>
    <t>R1b1a:A702:10038192G-&gt;A; R1b1a:CTS4764:15803415G-&gt;A; R1b1a:CTS7585:17545608G-&gt;T; R1b1a:CTS8436:18026855G-&gt;A; R1b1a:FGC35:18407611C-&gt;T; R1b1a:FGC41:7900883C-&gt;A; R1b1a:L754:22889018G-&gt;A; R1b1a:L761:16773870A-&gt;G; R1b1a:L1345:21558298G-&gt;T; R1b1a:PF6263:21159055C-&gt;A; R1b1a:PF6271:23984056G-&gt;A; R1b1:CTS2134:14193384G-&gt;A; R1b1:CTS2229:14226692T-&gt;A; R1b1:L1349:22722580T-&gt;C; R1b:M343:2887824C-&gt;A; R1:CTS997:7132713G-&gt;A; R1:CTS2565:14366723C-&gt;T; R1:CTS3321:14829196C-&gt;T; R1:CTS5611:16394489T-&gt;G; R1:L875:16742224A-&gt;G; R1:P225:15590342G-&gt;T; R1:P238:7771131G-&gt;A; R1:P286:17716251C-&gt;T; R:CTS7876:17722802G-&gt;A; R:CTS7880:17723850C-&gt;T; R:CTS8311:17930099C-&gt;A; R:CTS10663:22687547A-&gt;T; R:F33:6701239G-&gt;A; R:F63:7177189G-&gt;A; R:F82:7548900G-&gt;A; R:F154:8558505T-&gt;C; R:F295:15594523A-&gt;G; R:F459:18017528G-&gt;T; R:F652:23631629C-&gt;A; R:F765:24360964G-&gt;A; R:FGC1168:15667208G-&gt;C; R:L1225:22733758C-&gt;G; R:L1347:22818334C-&gt;T; R:M651:9889199G-&gt;A; R:M734:18066156C-&gt;T; R:M764:21263029G-&gt;A; R:P224:17285993C-&gt;T; R:P229:8050994G-&gt;C</t>
  </si>
  <si>
    <t>I5071</t>
  </si>
  <si>
    <t>KG1</t>
  </si>
  <si>
    <t>Croatia_Impressa_EN</t>
  </si>
  <si>
    <t>Kargadur</t>
  </si>
  <si>
    <t>I5072</t>
  </si>
  <si>
    <t>KG2</t>
  </si>
  <si>
    <t>H7c</t>
  </si>
  <si>
    <t>G2a2a1:PF3170:18090604G-&gt;A; G2a2a1:S15710:14254785T-&gt;G; G2a2a:PF3147:7738069G-&gt;A; G2a2a:PF3149:7943188A-&gt;G; G2a2a:PF3159:14815695C-&gt;G; G2a2a:PF3166:16735582T-&gt;G; G2a2a:PF3168:17572142T-&gt;C; G2a2a:PF3180:21600446A-&gt;T; G2a2a:PF3181:21808944C-&gt;A; G2a2a:PF3184:22576860C-&gt;T; G2a2a:Z6178:7245721G-&gt;A; G2a2a:Z6281:15393669A-&gt;C; G2a:CTS211:2812741C-&gt;T; G2a:F1980:15660640C-&gt;T; G2a:F3088:20813445G-&gt;A; G2a:F4086:7727677C-&gt;T; G2a:M3393:21493984G-&gt;T; G2:CTS4264:15528792T-&gt;C; G2:CTS6742:17088129G-&gt;C; G2:CTS10089:19248446G-&gt;A; G2:F1239:8482393C-&gt;T; G2:F1393:8719593G-&gt;A; G2:F1647:9907842G-&gt;T; G2:F2319:16903051A-&gt;T; G2:F3198:21401188G-&gt;T; G2:F3220:21637589G-&gt;C; G2:F3226:21663882C-&gt;A; G2:F3344:22697266G-&gt;A; G2:L89:7978725C-&gt;T; G2:M3465:7571775G-&gt;T; G2:M3579:21147058A-&gt;G; G2:P287:22072097G-&gt;T; G2:PF2909:13205148A-&gt;G; G:CTS34:2681740G-&gt;A; G:CTS373:6716150T-&gt;C; G:CTS692:6955839A-&gt;G; G:CTS827:7038432C-&gt;G; G:CTS995:7132348G-&gt;C; G:CTS1013:7145960C-&gt;T; G:CTS1612:13987230A-&gt;G; G:CTS2016.1:14155765G-&gt;A; G:CTS2125:14190447A-&gt;G; G:CTS2174:14207268T-&gt;C; G:CTS2357:14273557C-&gt;T; G:CTS4101:15397649A-&gt;G; G:CTS4761:15802681C-&gt;T; G:CTS5317:16203361G-&gt;C; G:CTS5504:16325291T-&gt;C; G:CTS5640:16408569G-&gt;A; G:CTS6483:16929270C-&gt;T; G:CTS8717:18162022T-&gt;C; G:CTS9011:18615020A-&gt;T; G:CTS9707:19030998C-&gt;A; G:CTS10026:19215139A-&gt;T; G:CTS10393:19434150G-&gt;T; G:CTS10721:22729194C-&gt;T; G:CTS10723:22730922C-&gt;G; G:CTS11228:23023554C-&gt;A; G:CTS11294:23059496G-&gt;A; G:CTS11331:23074190A-&gt;G; G:CTS11529:23151673T-&gt;C; G:CTS11911:23346582A-&gt;C; G:CTS12654:28658660G-&gt;T; G:CTS13035:28783924C-&gt;A; G:F1383:8700380C-&gt;T; G:F1551:9448354A-&gt;G; G:L116:14989721C-&gt;G; G:L522:17533325A-&gt;C; G:M3248:7565637G-&gt;A; G:M3266:8422993T-&gt;A; G:M3274:8865637G-&gt;A; G:M3450:6931141C-&gt;G; G:M3464:7537950C-&gt;T; G:M3472:7899682T-&gt;C; G:M3473:7927218C-&gt;T; G:M3479:8231862G-&gt;C; G:M3480:8327892T-&gt;A; G:M3481:8387539G-&gt;A; G:M3482:8454233G-&gt;A; G:M3485:8563874C-&gt;T; G:M3487:8602816G-&gt;C; G:M3585:21412501G-&gt;A; G:M3595:21671839C-&gt;T; G:M3628:23793740C-&gt;A; G:Page94:2846401C-&gt;T; G:PF2918:13679469G-&gt;A; G:PF2952:14577177G-&gt;A; G:PF2956:14993358A-&gt;G; G:PF3134:15275200C-&gt;G; G:U12:14639427A-&gt;C; G:Z3262:13676268G-&gt;A</t>
  </si>
  <si>
    <t>I5077</t>
  </si>
  <si>
    <t>OHV-6.1</t>
  </si>
  <si>
    <t>5000-4800 BCE</t>
  </si>
  <si>
    <t>Sopot_MN</t>
  </si>
  <si>
    <t>Osijek</t>
  </si>
  <si>
    <t>Hermanov Vinograd</t>
  </si>
  <si>
    <t>U5a1a2</t>
  </si>
  <si>
    <t>G2a2a1:PF3155:14006343T-&gt;C; G2a2a1:PF3160:14926732C-&gt;T; G2a2a1:PF3170:18090604G-&gt;A; G2a2a1:S11769:8648696C-&gt;T; G2a2a1:S15710:14254785T-&gt;G; G2a2a:FGC2273:23552204A-&gt;G; G2a2a:PF3147:7738069G-&gt;A; G2a2a:PF3149:7943188A-&gt;G; G2a2a:PF3150:8476569T-&gt;C; G2a2a:PF3151:9785736A-&gt;G; G2a2a:PF3159:14815695C-&gt;G; G2a2a:PF3166:16735582T-&gt;G; G2a2a:PF3181:21808944C-&gt;A; G2a2a:PF3184:22576860C-&gt;T; G2a2a:PF3185:22894488C-&gt;T; G2a2a:Z6178:7245721G-&gt;A; G2a:CTS6026:16620480C-&gt;T; G2a:CTS6753:17090976C-&gt;T; G2a:F1975:15588776A-&gt;C; G2a:F1980:15660640C-&gt;T; G2a:F3088:20813445G-&gt;A; G2a:F4086:7727677C-&gt;T; G2a:L31:14028148C-&gt;A; G2a:M3393:21493984G-&gt;T; G2a:M3397:21605685G-&gt;C; G2a:P15:23244026C-&gt;T; G2a:PF3141:23973594T-&gt;G; G2:CTS1900:14116322T-&gt;A; G2:CTS2406:14294068C-&gt;T; G2:CTS4264:15528792T-&gt;C; G2:CTS4413:15635425T-&gt;C; G2:CTS4703:15776024C-&gt;T; G2:CTS5666:16424034C-&gt;T; G2:CTS6316:16817402C-&gt;T; G2:CTS6742:17088129G-&gt;C; G2:CTS9885:19119067C-&gt;T; G2:CTS10089:19248446G-&gt;A; G2:F1189:8427005A-&gt;G; G2:F1239:8482393C-&gt;T; G2:F1294:8545324T-&gt;A; G2:F1393:8719593G-&gt;A; G2:F1647:9907842G-&gt;T; G2:F2319:16903051A-&gt;T; G2:F3070:19493301A-&gt;G; G2:F3198:21401188G-&gt;T; G2:F3226:21663882C-&gt;A; G2:F3344:22697266G-&gt;A; G2:F3536:23768744C-&gt;T; G2:L89:7978725C-&gt;T; G2:M3465:7571775G-&gt;T; G2:M3469:7823146G-&gt;T; G2:M3488:8687693T-&gt;A; G2:M3493:9443697G-&gt;A; G2:M3579:21147058A-&gt;G; G2:PF2909:13205148A-&gt;G; G2:PF3119:23739606G-&gt;T; G2:PF3125:24485469C-&gt;T; G2:Y380:28799209T-&gt;Chet; G:CTS34:2681740G-&gt;A; G:CTS189:2795691G-&gt;A; G:CTS373:6716150T-&gt;C; G:CTS692:6955839A-&gt;Ghet; G:CTS827:7038432C-&gt;G; G:CTS1010:7143549C-&gt;T; G:CTS1013:7145960C-&gt;T; G:CTS1283:7309873T-&gt;G; G:CTS1437:7397510C-&gt;G; G:CTS1612:13987230A-&gt;G; G:CTS2120:14188094G-&gt;T; G:CTS2125:14190447A-&gt;G; G:CTS2251:14235140C-&gt;T; G:CTS2271:14243137C-&gt;T; G:CTS2357:14273557C-&gt;T; G:CTS2517:14338503C-&gt;T; G:CTS4101:15397649A-&gt;G; G:CTS4238:15504804C-&gt;T; G:CTS4479:15667235G-&gt;A; G:CTS4523:15693336G-&gt;A; G:CTS4749:15797043A-&gt;G; G:CTS4761:15802681C-&gt;T; G:CTS4887:15888550C-&gt;T; G:CTS5317:16203361G-&gt;C; G:CTS5640:16408569G-&gt;A; G:CTS5757:16469840A-&gt;G; G:CTS6483:16929270C-&gt;T; G:CTS6957:17210745C-&gt;T; G:CTS7092:17281783G-&gt;A; G:CTS7674:17610571G-&gt;A; G:CTS8023:17798903T-&gt;C; G:CTS8531:18070349G-&gt;C; G:CTS9011:18615020A-&gt;T; G:CTS9593:18979775T-&gt;A; G:CTS9707:19030998C-&gt;A; G:CTS9710:19033112G-&gt;A; G:CTS9894:19124322A-&gt;T; G:CTS10026:19215139A-&gt;T; G:CTS10721:22729194C-&gt;T; G:CTS10723:22730922C-&gt;G; G:CTS10945:22848965A-&gt;G; G:CTS11228:23023554C-&gt;A; G:CTS11294:23059496G-&gt;A; G:CTS11400:23095144A-&gt;G; G:CTS11529:23151673T-&gt;C; G:CTS11911:23346582A-&gt;C; G:CTS12654:28658660G-&gt;T; G:CTS13035:28783924C-&gt;A; G:F1131:8240725C-&gt;T; G:F1383:8700380C-&gt;T; G:F1551:9448354A-&gt;G; G:F2076:16185081A-&gt;G; G:L116:14989721C-&gt;G; G:L154:8614138T-&gt;G; G:L382:14469411C-&gt;A; G:L522:17533325A-&gt;C; G:L770:2863466A-&gt;T; G:L837:17853245A-&gt;G; G:M3248:7565637G-&gt;A; G:M3264:8318375G-&gt;T; G:M3266:8422993T-&gt;A; G:M3432:23578115C-&gt;G; G:M3450:6931141C-&gt;G; G:M3464:7537950C-&gt;T; G:M3466:7614386G-&gt;A; G:M3468:7744050T-&gt;C; G:M3470:7830068T-&gt;C; G:M3471:7840218C-&gt;A; G:M3472:7899682T-&gt;C; G:M3473:7927218C-&gt;T; G:M3474:7930724C-&gt;A; G:M3477:8121059G-&gt;A; G:M3479:8231862G-&gt;C; G:M3480:8327892T-&gt;A; G:M3481:8387539G-&gt;A; G:M3482:8454233G-&gt;A; G:M3485:8563874C-&gt;T; G:M3486:8600158A-&gt;T; G:M3490:8742700A-&gt;G; G:M3582:21334507G-&gt;T; G:M3595:21671839C-&gt;T; G:M3597:21865624G-&gt;A; G:M3599:21939157G-&gt;A; G:M3628:23793740C-&gt;A; G:Page94:2846401C-&gt;T; G:PF2952:14577177G-&gt;A; G:PF3123:24357567A-&gt;G; G:PF3134:15275200C-&gt;G; G:S8863:4179056G-&gt;A; G:U23:14423856G-&gt;A; G:Z3262:13676268G-&gt;A</t>
  </si>
  <si>
    <t>I5078</t>
  </si>
  <si>
    <t>OHV-7.1</t>
  </si>
  <si>
    <t>H10</t>
  </si>
  <si>
    <t>J2a1:F4326:23021978A-&gt;G; J2a:L152:22243566C-&gt;T; J2a:L212:22711465T-&gt;C; J2a:L559:21674327A-&gt;G; J:CTS687:6953311A-&gt;T; J:CTS1250:7296343G-&gt;T; J:CTS5280:16180103A-&gt;G; J:CTS5545.1:16352755C-&gt;T; J:CTS5628:16401405C-&gt;G; J:CTS5678:16427564A-&gt;T; J:CTS6958:17210893G-&gt;A; J:CTS7229:17367321C-&gt;A; J:CTS7832:17693210A-&gt;G; J:CTS8078:17827486C-&gt;T; J:CTS8938:18567169T-&gt;G; J:CTS8974:18588650A-&gt;G; J:CTS9533:18950820C-&gt;A; J:CTS9877:19117262A-&gt;G; J:CTS10446:19460042G-&gt;C; J:CTS11291:23058442G-&gt;T; J:CTS11571:23163701C-&gt;A; J:CTS11765:23255729A-&gt;T; J:CTS12047:23443976A-&gt;G; J:F1168:8393849G-&gt;A; J:F1632:9872484T-&gt;C; J:F1633:9872486C-&gt;T; J:F1634:9872488T-&gt;C; J:F1744:14264859G-&gt;A; J:F1826:14705645G-&gt;A; J:F2114:16262942G-&gt;A; J:F2502:17495914G-&gt;A; J:F2746:18257026G-&gt;A; J:F2769:18552360G-&gt;C; J:F2839:18773505C-&gt;T; J:F2973:19194316C-&gt;T; J:F3119:21097847C-&gt;T; J:F3176:21329083T-&gt;C; J:F4299:21144431T-&gt;A; J:F4300:21144433T-&gt;A; J:FGC1604:10038100G-&gt;A; J:FGC3271:10038717G-&gt;A; J:L60:14237131C-&gt;T; J:L778:23088142T-&gt;C; J:P209:19179335T-&gt;C; J:PF4505:7065239T-&gt;C; J:PF4513:7759610C-&gt;T; J:PF4515:8308114G-&gt;A; J:PF4519:8669451C-&gt;G; J:PF4521:9815201T-&gt;C; J:PF4524:10009851G-&gt;Ahet; J:PF4530:13597365C-&gt;T; J:PF4567:17605948A-&gt;C; J:PF4572:17996247A-&gt;G; J:PF4591:21281892C-&gt;A; J:PF4594:21495992C-&gt;A; J:PF4595:21858778C-&gt;A; J:PF4596:21944571T-&gt;C; J:PF4602:22246347T-&gt;A; J:PF4603:22458439G-&gt;C; J:PF4605:22506256G-&gt;T; J:S22619:21144432C-&gt;A; J:Z7829:22465433G-&gt;C</t>
  </si>
  <si>
    <t>Kre 1</t>
  </si>
  <si>
    <t>5718-5626 calBCE (6760±33 BP, OxA-31444)</t>
  </si>
  <si>
    <t>Balkans_Krepost_Neolithic</t>
  </si>
  <si>
    <t>Krepost</t>
  </si>
  <si>
    <t>half,half,half,half,half</t>
  </si>
  <si>
    <t>I0679_d</t>
  </si>
  <si>
    <t>I5204</t>
  </si>
  <si>
    <t>I5205</t>
  </si>
  <si>
    <t>I5206</t>
  </si>
  <si>
    <t>I5769</t>
  </si>
  <si>
    <t>I5771</t>
  </si>
  <si>
    <t>I5772</t>
  </si>
  <si>
    <t>I5773</t>
  </si>
  <si>
    <t>I5868</t>
  </si>
  <si>
    <t>I5869</t>
  </si>
  <si>
    <t>I5870</t>
  </si>
  <si>
    <t>I5872</t>
  </si>
  <si>
    <t>I5873</t>
  </si>
  <si>
    <t>I5875</t>
  </si>
  <si>
    <t>I5876</t>
  </si>
  <si>
    <t>I5878</t>
  </si>
  <si>
    <t>I5879</t>
  </si>
  <si>
    <t>I5881</t>
  </si>
  <si>
    <t>I5883</t>
  </si>
  <si>
    <t>I5885</t>
  </si>
  <si>
    <t>I5886</t>
  </si>
  <si>
    <t>I5888</t>
  </si>
  <si>
    <t>I5889</t>
  </si>
  <si>
    <t>I5890</t>
  </si>
  <si>
    <t>I5891</t>
  </si>
  <si>
    <t>I5892</t>
  </si>
  <si>
    <t>I5893</t>
  </si>
  <si>
    <t>I3719</t>
  </si>
  <si>
    <t>4949-4799 calBCE (5995±25 BP, PSUAMS-2303)</t>
  </si>
  <si>
    <t>I5427</t>
  </si>
  <si>
    <t>A2055</t>
  </si>
  <si>
    <t>K1a24</t>
  </si>
  <si>
    <t>I5207</t>
  </si>
  <si>
    <t>H67</t>
  </si>
  <si>
    <t>I5208</t>
  </si>
  <si>
    <t>I5957</t>
  </si>
  <si>
    <t>T2</t>
  </si>
  <si>
    <t>I6133</t>
  </si>
  <si>
    <t>I5401</t>
  </si>
  <si>
    <t>HJDK_8</t>
  </si>
  <si>
    <t>7076-6699 calBCE (8016±58 BP, OxA-13613, corrected for Freshwater Reservoir Effect)</t>
  </si>
  <si>
    <t>I5402</t>
  </si>
  <si>
    <t>HJDK_15(1)</t>
  </si>
  <si>
    <t>6361-6050 calBCE (7315±63 BP, OxA-16942, corrected for Freshwater Reservoir Effect)</t>
  </si>
  <si>
    <t>I5405</t>
  </si>
  <si>
    <t>LEPI_17</t>
  </si>
  <si>
    <t>5836-5632 calBCE (6829±53 BP, AA-58320, corrected for Freshwater Reservoir Effect)</t>
  </si>
  <si>
    <t>I5407</t>
  </si>
  <si>
    <t>LEPI_126</t>
  </si>
  <si>
    <t>8300-7400 BCE</t>
  </si>
  <si>
    <t>I5408</t>
  </si>
  <si>
    <t>OSTCOR_24</t>
  </si>
  <si>
    <t>tooth (canine)</t>
  </si>
  <si>
    <t>6000-5000 BCE</t>
  </si>
  <si>
    <t>I5409</t>
  </si>
  <si>
    <t>PADI_25</t>
  </si>
  <si>
    <t>I5411</t>
  </si>
  <si>
    <t>SCCL_12</t>
  </si>
  <si>
    <t>7000-6300 BCE</t>
  </si>
  <si>
    <t>I5436</t>
  </si>
  <si>
    <t>SCCL_43</t>
  </si>
  <si>
    <t>7451-6698 calBCE</t>
  </si>
  <si>
    <t>Alexandria</t>
  </si>
  <si>
    <t>Lepenski_Vir</t>
  </si>
  <si>
    <t>Krepost_Neolithic</t>
  </si>
  <si>
    <t>5222-5022 calBCE (6180±34 BP, MAMS-21485)</t>
  </si>
  <si>
    <t>6773-5886 BCE [other dates in the layer used in the Bayesian modeling analysis we used to obtain this range are  (7280±80 BP, OxA-1665); 6410-6050 calBCE (7350±90 BP, OxA-2266); 6390-6030 calBCE (7330±90 BP, OxA-1667); 6590-6240 calBCE (7560±90 BP, OxA-1668); 6590-6240 calBCE (7560±90 BP, OxA-1669); 6360-6000 calBCE (7280±90 BP, OxA-2124); 6530-6210 calBCE (7510±90 BP, OxA-2125); 6850-6410 calBCE (7750±110 BP, OxA-1973); layer date]</t>
  </si>
  <si>
    <t>2575-2299 calBCE (3953±47 BP, Erl-8710)</t>
  </si>
  <si>
    <t>2475-2204 calBCE (3881±50 BP, Erl-8712)</t>
  </si>
  <si>
    <t>2457-2142 calBCE (3820±42 BP, Erl-7038)</t>
  </si>
  <si>
    <t>2346-2033 calBCE (3773±47 BP, Erl-7283)</t>
  </si>
  <si>
    <t>3360-3086 calBCE (4502±48 BP, Erl-8699)</t>
  </si>
  <si>
    <t>5308-5080 calBCE (6249±28 BP, MAMS-16164)</t>
  </si>
  <si>
    <t>3640-3376 calBCE (4745±52 BP, Erl-7856)</t>
  </si>
  <si>
    <t>6221-6073 calBCE (7285±30 BP, PSUAMS-2103)</t>
  </si>
  <si>
    <t>5995-5845 calBCE (7035±35 BP, PSUAMS-1965)</t>
  </si>
  <si>
    <t>6402-6243 calBCE (7455±30 BP, PSUAMS-2299)</t>
  </si>
  <si>
    <t>6374-6227 calBCE (7405±30 BP, PSUAMS-2105)</t>
  </si>
  <si>
    <t>2467-2142 calBCE (3839±55 BP, Erl-8558)</t>
  </si>
  <si>
    <t>3970-3710 calBCE (5061±62 BP, Erl-7784)</t>
  </si>
  <si>
    <t>6424-6251 calBCE (7475±30 BP, PSUAMS-2297)</t>
  </si>
  <si>
    <t>8197-7653 calBCE (8790±50 BP, Poz-81101, date suspect because C:N ratio of 4.15)</t>
  </si>
  <si>
    <t>2900-2700 calBCE (4421±27 BP, MAMS-14825)</t>
  </si>
  <si>
    <t>5210-5010 calBCE (6185±34 BP, OxA-27732)</t>
  </si>
  <si>
    <t>5210-4990 calBCE (6164±64 BP,OxA-23763)</t>
  </si>
  <si>
    <t>5710-5570 calBCE (6726±35 BP, OxA-28101)</t>
  </si>
  <si>
    <t>2625-2291 calBCE (3967±57 BP, Erl-7779)</t>
  </si>
  <si>
    <t>6387-6103 calBCE (7385±40 BP, PSUAMS-1964)</t>
  </si>
  <si>
    <t>6376-6231 calBCE (7415±30 BP, PSUAMS-2104)</t>
  </si>
  <si>
    <t>7446-7058 calBCE (8190±60 BP, Poz-81095, date suspect because C:N ratio of 4.72)</t>
  </si>
  <si>
    <t>7446-7058 calBCE (8190±60 BP, Poz-81129, date suspect because poor quality collagen)</t>
  </si>
  <si>
    <t>8540-8301 calBCE (9200±35 BP, PSUAMS-2394)</t>
  </si>
  <si>
    <t>8241-7962 calBCE (8915±40 BP, PSUAMS-2261)</t>
  </si>
  <si>
    <t>14776-9873 BCE (Late Epigravettian, based on being above sublayers with dated charcoal: Sublayer 7D at 12250-11840 calBCE (12149±65 BP, LTL-14260A) and Sublayer 7E at 12220-11850 calBCE (12132±80 BP, LTL-873A). The range is from a Bayesian modeling analysis)</t>
  </si>
  <si>
    <t>5619-5491 calBCE (6615±30 BP, PSUAMS-1836)</t>
  </si>
  <si>
    <t>5466-5305 calBCE (6370±25 BP, PSUAMS-2342)</t>
  </si>
  <si>
    <t>6061-5985 calBCE (7140±25 BP, PSUAMS-2334)</t>
  </si>
  <si>
    <t>2618-2470 calBCE (4015±30 BP, PSUAMS-1988)</t>
  </si>
  <si>
    <t>2872-2582 calBCE (4130±35 BP, Poz-90126)</t>
  </si>
  <si>
    <t>5479-5338 calBCE (6441±38 BP, OxA-22012)</t>
  </si>
  <si>
    <t>805-761 calBCE (2570±20 BP, PSUAMS-1831)</t>
  </si>
  <si>
    <t>5976-5751 calBCE (6970±35 BP, PSUAMS-2259)</t>
  </si>
  <si>
    <t>5500-3700 BCE (based on other direct dates from the same site)</t>
  </si>
  <si>
    <t>3990-3804 calBCE (5130±30 BP, UCIAMS-186358)</t>
  </si>
  <si>
    <t>5507-5376 calBCE (6490±25 BP, PSUAMS-2300)</t>
  </si>
  <si>
    <t>5190-4911 calBCE (6080±25 BP, PSUAMS-2301)</t>
  </si>
  <si>
    <t>5636-5521 calBCE (6655±35 BP, PSUAMS-1907)</t>
  </si>
  <si>
    <t>5469-5328 calBCE (6410±25 BP, PSUAMS-2302)</t>
  </si>
  <si>
    <t>5460-5218 calBCE (6330±35 BP, PSUAMS-1908)</t>
  </si>
  <si>
    <t>5345-5215 calBCE (6300±35 BP, PSUAMS-1909)</t>
  </si>
  <si>
    <t>3933-3706 calBCE (5000±25 BP, UCIAMS-186359)</t>
  </si>
  <si>
    <t>5986-5786 calBCE (7000±40 BP, PSUAMS-2223)</t>
  </si>
  <si>
    <t>6005-5814 calBCE (7030±40 BP, PSUAMS-2224)</t>
  </si>
  <si>
    <t>7580-7190 calBCE (8369±73, OxA-31595)</t>
  </si>
  <si>
    <t>4331-4076 calBCE (5380±25 BP, PSUAMS-1832)</t>
  </si>
  <si>
    <t>3634-3377 calBCE (4725±25 BP, UCIAMS-186349)</t>
  </si>
  <si>
    <t>4722-4548 calBCE (5795±35 BP, PSUAMS-1910)</t>
  </si>
  <si>
    <t>5473-5329 calBCE (6420±35 BP, PSUAMS-1911)</t>
  </si>
  <si>
    <t>1631-1521 calBCE (3305±20 BP, PSUAMS-2257)</t>
  </si>
  <si>
    <t>1618-1513 calBCE (3290±20 BP, PSUAMS-2258)</t>
  </si>
  <si>
    <t>6075-5920 calBCE (7140±40 BP, PSUAMS-2230)</t>
  </si>
  <si>
    <t>5606-5385 calBCE (6530±35 BP, PSUAMS-2231)</t>
  </si>
  <si>
    <t>4146-3960 calBCE (5210±30 BP, PSUAMS-2232)</t>
  </si>
  <si>
    <t>4260-4050 calBCE (5335±30 BP, PSUAMS-2233)</t>
  </si>
  <si>
    <t>4329-4067 calBCE (5370±30 BP, PSUAMS-2234)</t>
  </si>
  <si>
    <t>5462-5220 calBCE (6335±35 BP, PSUAMS-2235)</t>
  </si>
  <si>
    <t>5763-5633 calBCE (6815±40 BP, PSUAMS-2236)</t>
  </si>
  <si>
    <t>5220-5039 calBCE (6180±30 BP, PSUAMS-2264)</t>
  </si>
  <si>
    <t>4837-4713 calBCE (5900±30 BP, PSUAMS-2265)</t>
  </si>
  <si>
    <t>4042-3956 calBCE (5180±30 BP, PSUAMS-2237)</t>
  </si>
  <si>
    <t>7340-6640 calBCE (8047±122 BP, OxA-4380)</t>
  </si>
  <si>
    <t>5302-4852 calBCE (6145±80 BP, Ua-19883)</t>
  </si>
  <si>
    <t>6467-6249 calBCE (7525±60 BP, LuS-8220)</t>
  </si>
  <si>
    <t>7060-6570 calBCE (7904±93 BP, OxA-8581)</t>
  </si>
  <si>
    <t>6205-5907 calBCE (7155±54 BP, OxA-25210, corrected for Freshwater Reservoir Effect)</t>
  </si>
  <si>
    <t>6222-5912 calBCE (7179±73 BP, OxA-25211, corrected for Freshwater Reservoir Effect)</t>
  </si>
  <si>
    <t>6355-5990 calBCE (7264±80 BP, OxA-16941, on Burial 20 - skull]</t>
  </si>
  <si>
    <t>5670-5571 calBCE (6720±20 BP, UCIAMS-174934)</t>
  </si>
  <si>
    <t>5641-5560 calBCE (6685±20 BP, UCIAMS-174935)</t>
  </si>
  <si>
    <t xml:space="preserve">6061-5841 calBCE  (7078±85 BP,  AA-57769, corrected for Freshwater Reservoir Effect) </t>
  </si>
  <si>
    <t xml:space="preserve">6224-5878 calBCE  (7158±85 BP, AA-57770, corrected for Freshwater Reservoir Effect) </t>
  </si>
  <si>
    <t xml:space="preserve">9221-8548 calBCE  (9480±110 BP, AA-57771, corrected for Freshwater Reservoir Effect) </t>
  </si>
  <si>
    <t>8290-7825 calBCE (8943±77 BP, BM-1146)</t>
  </si>
  <si>
    <t>9297-9194 calBCE (9765±40 BP, PSUAMS-2378)</t>
  </si>
  <si>
    <t>2899-2706 calBCE (4221±22 BP, MAMS-30072)</t>
  </si>
  <si>
    <t>2890-2694 calBCE (4192±22 BP, MAMS-30073)</t>
  </si>
  <si>
    <t>2900-2709 calBCE (4225±22 BP, MAMS-30074)</t>
  </si>
  <si>
    <t>2461-2207 calBCE (3855±35 BP, Poz-84458, date suspect because C:N ratio 3.65)</t>
  </si>
  <si>
    <t>4246-3785 calBCE (5190±90 BP, Ki-2177)</t>
  </si>
  <si>
    <t>6392-5927 calBCE (7270±110 BP, OxA-6161)</t>
  </si>
  <si>
    <t>5310-4785 calBCE (6110±120 BP, OxA-5031)</t>
  </si>
  <si>
    <t>5301-4982 calBCE (6175±60 BP, OxA-6162)</t>
  </si>
  <si>
    <t>I2a2a:P221:8353707C-&gt;A; I2a2a:P223:16699334C-&gt;G; I2a2:P218:17493630T-&gt;G; I:CTS646:6926038T-&gt;A; I:CTS2536:14352669G-&gt;A; I:CTS7469:17497181C-&gt;A; I:PF3800:21402723A-&gt;G</t>
  </si>
  <si>
    <t>J2a:L152:22243566C-&gt;T; J2a:L212:22711465T-&gt;C; J2a:L559:21674327A-&gt;G; J2a:M410:2751678A-&gt;G; J:CTS687:6953311A-&gt;T; J:CTS852:7048870G-&gt;A; J:CTS1250:7296343G-&gt;T; J:CTS2769:14476551T-&gt;A; J:CTS3732:15138096A-&gt;G; J:CTS3872:15237163G-&gt;A; J:CTS4204:15476324G-&gt;A; J:CTS4349:15602183G-&gt;A; J:CTS5280:16180103A-&gt;G; J:CTS5678:16427564A-&gt;T; J:CTS5934:16562707C-&gt;T; J:CTS6958:17210893G-&gt;A; J:CTS7028:17246058T-&gt;C; J:CTS7229:17367321C-&gt;A; J:CTS7483:17502703T-&gt;A; J:CTS7738:17637446T-&gt;C; J:CTS8974:18588650A-&gt;G; J:CTS9533:18950820C-&gt;A; J:CTS9877:19117262A-&gt;G; J:CTS10446:19460042G-&gt;C; J:CTS11291:23058442G-&gt;T; J:CTS11571:23163701C-&gt;A; J:CTS11750:23250894C-&gt;T; J:CTS11765:23255729A-&gt;T; J:CTS12047:23443976A-&gt;G; J:F1167:8393499G-&gt;A; J:F1168:8393849G-&gt;A; J:F1181:8418927G-&gt;C; J:F1826:14705645G-&gt;A; J:F2114:16262942G-&gt;A; J:F2174:16475682C-&gt;T; J:F2502:17495914G-&gt;A; J:F2746:18257026G-&gt;A; J:F2769:18552360G-&gt;C; J:F2817:18695159C-&gt;T; J:F2839:18773505C-&gt;T; J:F2973:19194316C-&gt;T; J:F3119:21097847C-&gt;T; J:F3176:21329083T-&gt;C; J:F3347:22708656C-&gt;T; J:F4299:21144431T-&gt;A; J:F4300:21144433T-&gt;A; J:FGC1599:21923739A-&gt;T; J:FGC1604:10038100G-&gt;A; J:FGC3271:10038717G-&gt;A; J:L60:14237131C-&gt;T; J:L778:23088142T-&gt;C; J:P209:19179335T-&gt;C; J:PF4505:7065239T-&gt;C; J:PF4513:7759610C-&gt;T; J:PF4515:8308114G-&gt;A; J:PF4519:8669451C-&gt;G; J:PF4521:9815201T-&gt;C; J:PF4524:10009851G-&gt;Ahet; J:PF4530:13597365C-&gt;T; J:PF4572:17996247A-&gt;G; J:PF4591:21281892C-&gt;A; J:PF4595:21858778C-&gt;A; J:PF4598:22118776A-&gt;G; J:PF4602:22246347T-&gt;A; J:PF4603:22458439G-&gt;C; J:PF4605:22506256G-&gt;T; J:PF4607:22507006G-&gt;A; J:PF4622:23538307C-&gt;G; J:S22619:21144432C-&gt;A; J:Z7818:13481356G-&gt;C; J:Z7829:22465433G-&gt;C</t>
  </si>
  <si>
    <t>I:CTS4209:15479899T-&gt;A; I:CTS5946:16567253A-&gt;G; I:PF3829:22458740A-&gt;G; I:PF3837:22573702G-&gt;A</t>
  </si>
  <si>
    <t>I2a2:L35:22725379C-&gt;A; I2a2:L181:19077754G-&gt;T; I2a2:L368:6931594C-&gt;T; I2a2:P217:7628484C-&gt;T; I2:M438:16638804A-&gt;G; I:CTS1800:14073053G-&gt;A; I:CTS2387:14286853T-&gt;C; I:CTS4848:15862842C-&gt;T; I:CTS5650:16415916A-&gt;G; I:CTS5946:16567253A-&gt;G; I:CTS6231:16751000C-&gt;T; I:CTS6497:16939794A-&gt;T; I:CTS7329:17424807C-&gt;T; I:CTS7469:17497181C-&gt;A; I:CTS8345:17949402C-&gt;G; I:CTS8420:18018313C-&gt;A; I:CTS11441:23113271C-&gt;G; I:FGC2412:21689728A-&gt;G; I:FGC2415:13835003T-&gt;C; I:FGC2416:7642823G-&gt;T; I:FGC7049:22459264G-&gt;A; I:L578:8267857G-&gt;A; I:L1197:14974451C-&gt;T; I:M258:15023364T-&gt;C; I:PF3627.2:6662712C-&gt;T; I:PF3649:8046731A-&gt;C; I:PF3660:8466652G-&gt;A; I:PF3665:8643763A-&gt;G; I:PF3742:16354708G-&gt;A; I:PF3796:21119888G-&gt;T; I:PF3803:21452125A-&gt;G; I:PF3809:21556106G-&gt;A</t>
  </si>
  <si>
    <t>I2a2a1b:CTS10057:19232160C-&gt;T; I2a2a1b:CTS10100:19255890G-&gt;A; I2a2a:L34:7716262A-&gt;C; I2a2a:P221:8353707C-&gt;A; I2a2a:P223:16699334C-&gt;G; I2a2:L37:17516123T-&gt;C; I2a2:L181:19077754G-&gt;T; I2a2:L368:6931594C-&gt;T; I2a2:P216:13992338C-&gt;G; I2a2:P217:7628484C-&gt;T; I2a2:P218:17493630T-&gt;G; I2:L68:18700150C-&gt;T; I2:PF3664:8567995G-&gt;A; I:CTS88:2723755G-&gt;A; I:CTS2193:14214481G-&gt;T; I:CTS3517:14986989T-&gt;G; I:CTS4209:15479899T-&gt;A; I:CTS4273:15536870C-&gt;T; I:CTS4848:15862842C-&gt;T; I:CTS5650:16415916A-&gt;G; I:CTS5946:16567253A-&gt;G; I:CTS6231:16751000C-&gt;T; I:CTS6265:16780748C-&gt;G; I:CTS6497:16939794A-&gt;T; I:CTS7329:17424807C-&gt;T; I:CTS7469:17497181C-&gt;A; I:CTS7502:17511797A-&gt;G; I:CTS7540:17525137A-&gt;G; I:CTS7593:17548890G-&gt;A; I:CTS7831:17692855T-&gt;A; I:CTS8333:17940414G-&gt;A; I:CTS8345:17949402C-&gt;G; I:CTS8420:18018313C-&gt;A; I:CTS8545:18078759T-&gt;A; I:CTS8876:18257568G-&gt;A; I:CTS8963:18582617C-&gt;T; I:CTS9264:18786174G-&gt;A; I:CTS9269:18789763C-&gt;T; I:CTS9860:19104986G-&gt;A; I:CTS10058:19233673A-&gt;G; I:CTS10941:22845794A-&gt;G; I:CTS11540:23156725C-&gt;T; I:FGC2413:8262092C-&gt;T; I:FGC2416:7642823G-&gt;T; I:FGC2417:10051801G-&gt;A; I:FI2:8382265C-&gt;G; I:FI3:8485677C-&gt;A; I:FI4:8873160G-&gt;T; I:L503:21359407C-&gt;G; I:L578:8267857G-&gt;A; I:L755:8465165C-&gt;T; I:L758:8536868C-&gt;G; I:L772:15615533C-&gt;A; I:L1197:14974451C-&gt;T; I:M258:15023364T-&gt;C; I:M1460:21862684A-&gt;C; I:P38:14484379A-&gt;C; I:PF3627.2:6662712C-&gt;T; I:PF3639:7570370A-&gt;G; I:PF3640:7681156T-&gt;A; I:PF3641:7688470T-&gt;C; I:PF3649:8046731A-&gt;C; I:PF3660:8466652G-&gt;A; I:PF3661:8484606C-&gt;A; I:PF3665:8643763A-&gt;G; I:PF3666:8728974T-&gt;G; I:PF3742:16354708G-&gt;A; I:PF3794:21067903C-&gt;T; I:PF3796:21119888G-&gt;T; I:PF3797:21130059A-&gt;G; I:PF3800:21402723A-&gt;G; I:PF3809:21556106G-&gt;A; I:PF3814:21839183A-&gt;G; I:PF3815:21841289G-&gt;T; I:PF3828:22458430C-&gt;T; I:PF3836:22525421T-&gt;G; I:PF3837:22573702G-&gt;A; I:Z16985:13804066G-&gt;C; I:Z16987:22243817A-&gt;Ghet</t>
  </si>
  <si>
    <t>R1b1a:A702:10038192G-&gt;A; R1b1a:FGC36:13822833G-&gt;T; R1b1a:PF6263:21159055C-&gt;A; R1b1:L780:21183643A-&gt;G; R1b1:L1349:22722580T-&gt;C; R1b1:M415:9170545C-&gt;A; R1b:M343:2887824C-&gt;A; R1:CTS2565:14366723C-&gt;T; R1:CTS5611:16394489T-&gt;G; R1:F93:7671535C-&gt;T; R1:M306:22750583C-&gt;A; R1:P245:8633545T-&gt;C; R1:P294:7570822G-&gt;C; R:CTS207:2810583A-&gt;G; R:CTS2426:14300457G-&gt;A; R:CTS8311:17930099C-&gt;A; R:F33:6701239G-&gt;A; R:F63:7177189G-&gt;A; R:F295:15594523A-&gt;G; R:F459:18017528G-&gt;T; R:F765:24360964G-&gt;A; R:FGC1168:15667208G-&gt;C; R:M760:21219443A-&gt;G; R:M764:21263029G-&gt;A; R:M799:23134896C-&gt;T; R:P224:17285993C-&gt;T; R:P227:21409706G-&gt;C; R:P285:19267344C-&gt;A</t>
  </si>
  <si>
    <t>R1b1a:CTS4244:15510064T-&gt;G; R1b1a:CTS8436:18026855G-&gt;A; R1b1a:CTS8612:18109555C-&gt;A; R1b1a:FGC36:13822833G-&gt;T; R1b1a:FGC41:7900883C-&gt;A; R1b1a:L761:16773870A-&gt;G; R1b1a:L1068:21528257T-&gt;C; R1b1a:PF6249:8214827C-&gt;T; R1b1a:PF6263:21159055C-&gt;A; R1b1a:PF6271:23984056G-&gt;A; R1b1:CTS46:2686555G-&gt;A; R1b1:CTS910:7081561C-&gt;T; R1b1:CTS3625:15080010C-&gt;T; R1b1:L780:21183643A-&gt;G; R1b1:L822:7960019G-&gt;A; R1b1:PF6255:14273103T-&gt;G; R1b1:PF6272:23992762C-&gt;A; R1b:M343:2887824C-&gt;A; R1:CTS997:7132713G-&gt;A; R1:CTS3123:14674176A-&gt;C; R1:F93:7671535C-&gt;T; R1:L875:16742224A-&gt;G; R1:P225:15590342G-&gt;T; R1:P231:9989615A-&gt;G; R1:P236:17782178C-&gt;G; R1:P238:7771131G-&gt;A; R1:P286:17716251C-&gt;T; R1:P294:7570822G-&gt;C; R:CTS207:2810583A-&gt;G; R:CTS5815:16491135C-&gt;T; R:CTS6417:16882568T-&gt;C; R:CTS8311:17930099C-&gt;A; R:CTS10663:22687547A-&gt;T; R:F33:6701239G-&gt;A; R:F63:7177189G-&gt;A; R:F295:15594523A-&gt;G; R:F356:16629782T-&gt;C; R:F459:18017528G-&gt;T; R:FGC1168:15667208G-&gt;C; R:L747:16615413G-&gt;T; R:L1347:22818334C-&gt;T; R:M613:7133986G-&gt;C; R:M734:18066156C-&gt;T; R:M760:21219443A-&gt;G; R:M764:21263029G-&gt;A; R:M799:23134896C-&gt;T; R:P224:17285993C-&gt;T; R:P227:21409706G-&gt;C</t>
  </si>
  <si>
    <t>K</t>
  </si>
  <si>
    <t>A68</t>
  </si>
  <si>
    <t>Grave 102</t>
  </si>
  <si>
    <t>Grave 10</t>
  </si>
  <si>
    <t>Grave 13</t>
  </si>
  <si>
    <t>Ukraine Mesolithic, Neolithic and Iron_Gates_HG are admixed relative to WHG and EHG. Iron_Gates_HG shares ancestry with Anatolian Neolithic.</t>
  </si>
  <si>
    <t>Balkans Bronze Age has more WHG and Steppe  (EHG+CHG) ancestry than Balkans Chalcolithic</t>
  </si>
  <si>
    <t>An increase in CHG/Iran_N in Chalcolithic Anatolia is not seen in Central Europe or Iberia Middle Neolithic, or between the Balkans neolithic and Chalcolithic.</t>
  </si>
  <si>
    <t>Outlier Yamnaya individuals have Anatolian Neolithic ancestry.</t>
  </si>
  <si>
    <t>I0070</t>
  </si>
  <si>
    <t>I0071</t>
  </si>
  <si>
    <t>I0073</t>
  </si>
  <si>
    <t>I0074</t>
  </si>
  <si>
    <t>I9005</t>
  </si>
  <si>
    <t>I9127</t>
  </si>
  <si>
    <t>I9128</t>
  </si>
  <si>
    <t>I9129</t>
  </si>
  <si>
    <t>I9130</t>
  </si>
  <si>
    <t>I9131</t>
  </si>
  <si>
    <t>Lassithi2</t>
  </si>
  <si>
    <t>2400-1700 BCE</t>
  </si>
  <si>
    <t>Minoan_Lasithi</t>
  </si>
  <si>
    <t>Lassithi, Crete</t>
  </si>
  <si>
    <t>J2a1d</t>
  </si>
  <si>
    <t>Lassithi4</t>
  </si>
  <si>
    <t>Lassithi7</t>
  </si>
  <si>
    <t>H1bm</t>
  </si>
  <si>
    <t>Lassithi9</t>
  </si>
  <si>
    <t>Lassithi17</t>
  </si>
  <si>
    <t>12V t2 Tholos</t>
  </si>
  <si>
    <t>2210-1680 BCE (based on four direct dates of skeletons in the same ossuary)</t>
  </si>
  <si>
    <t>Minoan_Odigitria</t>
  </si>
  <si>
    <t>Phaestos, South-western Crete</t>
  </si>
  <si>
    <t>13V t2 Tholos</t>
  </si>
  <si>
    <t>14V t2 Tholos</t>
  </si>
  <si>
    <t>16V Tholos</t>
  </si>
  <si>
    <t>19V t2 Tholos</t>
  </si>
  <si>
    <t>LazaridisNature2017</t>
  </si>
  <si>
    <t>J2b1a1</t>
  </si>
  <si>
    <t>I5</t>
  </si>
  <si>
    <t>H+163</t>
  </si>
  <si>
    <t>U3b3</t>
  </si>
  <si>
    <t>Minoan</t>
  </si>
  <si>
    <t xml:space="preserve">Varna_outlier has Steppe ancestry. Balkans_Chalcolithic_outlier may have steppe ancestry but has no evidence of CHG component (however number of SNPs is low). </t>
  </si>
  <si>
    <t>half,half,half,half,half,half,half,half,half</t>
  </si>
  <si>
    <t>half,half,half,half,half,half,half,half</t>
  </si>
  <si>
    <t>Yes</t>
  </si>
  <si>
    <t>plus,plus,half</t>
  </si>
  <si>
    <t>5910-2A,5910-2B</t>
  </si>
  <si>
    <t>3331-2923 calBCE [3322-2923 calBCE (4423±29 BP, OxA-31219), 3331-2935 calBCE (4442±29 BP, OxA-31220)]</t>
  </si>
  <si>
    <t>RISE507.508.merge.SG</t>
  </si>
  <si>
    <t>I1378</t>
  </si>
  <si>
    <t>I6561</t>
  </si>
  <si>
    <t>Mos70, Skeleton 5, 88</t>
  </si>
  <si>
    <t>5000-3500 BCE</t>
  </si>
  <si>
    <t>Ukraine_Eneolithic_outlier</t>
  </si>
  <si>
    <t>H2a1a</t>
  </si>
  <si>
    <t>6340-5990 calBCE (7260±76 BP, PSUAMS-2360, corrected for Freshwater Reservoir Effect)</t>
  </si>
  <si>
    <t>7035-6590 calBCE (7874±72 BP, PSUAMS-2369, corrected for Freshwater Reservoir Effect)</t>
  </si>
  <si>
    <t>6220-5995 calBCE (7209±57 BP, PSUAMS-2374, corrected for Freshwater Reservoir Effect)</t>
  </si>
  <si>
    <t>8265-7820 calBCE (8907±66 BP, PSUAMS-2407, corrected for Freshwater Reservoir Effect)</t>
  </si>
  <si>
    <t>8535-8230 calBCE (9105±62 BP, PSUAMS-2375, corrected for Freshwater Reservoir Effect)</t>
  </si>
  <si>
    <t>9140-8570 calBCE (9469±70 BP, PSUAMS-2377, corrected for Freshwater Reservoir Effect)</t>
  </si>
  <si>
    <t>8805-8355 calBCE (9363±64 BP, PSUAMS-2408, corrected for Freshwater Reservoir Effect)</t>
  </si>
  <si>
    <t>9115-8555 calBCE (9424±55 BP, PSUAMS-2376, corrected for Freshwater Reservoir Effect)</t>
  </si>
  <si>
    <t>9755-9275 calBCE (9942±66 BP, PSUAMS-2294, corrected for Freshwater Reservoir Effect)</t>
  </si>
  <si>
    <t>7940-7585 calBCE (8676±58 BP, PSUAMS-2296, corrected for Freshwater Reservoir Effect)</t>
  </si>
  <si>
    <t>7045-6535 calBCE (7870±78 BP, PSUAMS-2295, corrected for Freshwater Reservoir Effect)</t>
  </si>
  <si>
    <t>6615-6400 calBCE (7643±63 BP, PSUAMS-2380, corrected for Freshwater Reservoir Effect)</t>
  </si>
  <si>
    <t>6635-6375 calBCE (7625±71 BP, PSUAMS-2381, corrected for Freshwater Reservoir Effect)</t>
  </si>
  <si>
    <t>6645-6465 calBCE (7728±51 BP, PSUAMS-2382, corrected for Freshwater Reservoir Effect)</t>
  </si>
  <si>
    <t>5995-5710 calBCE (6955±76 BP, PSUAMS-2383, corrected for Freshwater Reservoir Effect)</t>
  </si>
  <si>
    <t>6000-5725 calBCE (6979±75 BP, PSUAMS-2384, corrected for Freshwater Reservoir Effect)</t>
  </si>
  <si>
    <t>6570-6255 calBCE (7570±63 BP, PSUAMS-2385, corrected for Freshwater Reservoir Effect)</t>
  </si>
  <si>
    <t xml:space="preserve">3710-3360 calBCE (4700+/-90 BP; Beta-187421) </t>
  </si>
  <si>
    <t>R1a1a1:M417:8533735G-&gt;A; R1a1a:M512:16315153C-&gt;T; R1a1a:M515:14054623T-&gt;A; R1a1:M459:6906074A-&gt;G; R1a1:Page65.2:2657176C-&gt;T; R1a:L62:17891241A-&gt;G; R1:CTS997:7132713G-&gt;A; R1:CTS2565:14366723C-&gt;T; R1:CTS5611:16394489T-&gt;G; R1:L875:16742224A-&gt;G; R1:P231:9989615A-&gt;G; R1:P238:7771131G-&gt;A; R1:P294:7570822G-&gt;C; R:CTS3622:15078469C-&gt;G; R:CTS7876:17722802G-&gt;A; R:CTS7880:17723850C-&gt;T; R:CTS8311:17930099C-&gt;A; R:CTS11075:22934109A-&gt;G; R:F63:7177189G-&gt;A; R:F154:8558505T-&gt;C; R:F295:15594523A-&gt;G; R:F370:16856357T-&gt;C; R:F459:18017528G-&gt;T; R:F652:23631629C-&gt;A; R:F765:24360964G-&gt;A; R:FGC1168:15667208G-&gt;C; R:L1225:22733758C-&gt;G; R:L1347:22818334C-&gt;T; R:M718:17334694G-&gt;T; R:M734:18066156C-&gt;T; R:M764:21263029G-&gt;A; R:P224:17285993C-&gt;T; R:P227:21409706G-&gt;C; R:P285:19267344C-&gt;A</t>
  </si>
  <si>
    <t>I2a2a1b1:L702:7629205C-&gt;T; I2a2a1b:CTS10057:19232160C-&gt;T; I2a2a:P221:8353707C-&gt;A; I:FGC2412:21689728A-&gt;G; I:L1197:14974451C-&gt;T; I:PF3661:8484606C-&gt;A; I:PF3794:21067903C-&gt;T; I:PF3800:21402723A-&gt;G</t>
  </si>
  <si>
    <t>Romania_HG</t>
  </si>
  <si>
    <t>Romania_Neolithic_Mesolithic</t>
  </si>
  <si>
    <t>Balkans Chalcolithic has more HG (both WHG and EHG) ancestry than Balkans Neolithic</t>
  </si>
  <si>
    <t>Iberia_Chalcolithic*</t>
  </si>
  <si>
    <t>Iberia_MN**</t>
  </si>
  <si>
    <t>* Iberia_Chalcolithic fits a model of 23.7% Vilabruna + 8.7% ElMiron +67.6% Anatolian Neolithic (p=0.29)</t>
  </si>
  <si>
    <t>** Iberia_MN fits a model of 16.3% Vilabruna + 12.4% ElMiron + 71.4% Anatolian Neolithic (p=0.26)</t>
  </si>
  <si>
    <t>relative to WHG,EHG and CHG–probably indicating additional substructure within the WHG-EHG cline -e.g. see note to Table 4.2.1</t>
  </si>
  <si>
    <t>4685-4499 calBCE (5735±31 BP, OxA-24041)</t>
  </si>
  <si>
    <t>Y</t>
  </si>
  <si>
    <t>N</t>
  </si>
  <si>
    <t>New Date: One or more of the direct dates is newly reported here</t>
  </si>
  <si>
    <t>7021-6473 calBCE [7812±69 BP, corrected for Freshwater Reservoir Effect ORAU _15N value for 8302±32 BP which is a weighted average of (8305±50 BP, OxA-31598), (8300±40 BP, PSUAMS-1749), (8335±45 BP, PSUAMS-1904)]</t>
  </si>
  <si>
    <t>5800-5400 BCE</t>
  </si>
  <si>
    <t xml:space="preserve">Y [Beta-432808] </t>
  </si>
  <si>
    <t>4711-4542 calBCE [4711-4550 calBCE (5787±30 BP, OxA-13688); 4686-4542 calBCE (5755±24 BP, MAMS-30944)]</t>
  </si>
  <si>
    <t>Y [MAMS-30944]</t>
  </si>
  <si>
    <t>4683-4406 calBCE [4683-4488 calBCE (5720±29 BP, OxA-13685), 4550-4406 calBCE (5662±27 BP, MAMS-15095)]</t>
  </si>
  <si>
    <t>Northern_Greece_Neolithic</t>
  </si>
  <si>
    <t>Northern_Greece_Final_Neolithic.SG</t>
  </si>
  <si>
    <t>Northern_Greece_Late_Neolithic.SG</t>
  </si>
  <si>
    <t>Northern_Greece_Early_Neolithic.SG</t>
  </si>
  <si>
    <t>StPet2</t>
  </si>
  <si>
    <t>Ind. 14/2</t>
  </si>
  <si>
    <t>Ind. 23</t>
  </si>
  <si>
    <t>Ind. 58</t>
  </si>
  <si>
    <t>Ind. 52</t>
  </si>
  <si>
    <t>Ind. 22</t>
  </si>
  <si>
    <t>Ind. 12</t>
  </si>
  <si>
    <t>Grave 40</t>
  </si>
  <si>
    <t>Grave 55</t>
  </si>
  <si>
    <t>3363-1903 BCE [other dates used in the Bayesian modeling analysis we used to obtain this range are (3950±30 BP, Beta-416457); 2857-2496 calBCE (4080±30 BP, Beta-416456); 2865-2575 calBCE (4110±30 BP, Beta-416458); 2900-2679 calBCE (4210±30 BP, Beta-416455); based on dates of other El Mirador samples)</t>
  </si>
  <si>
    <t>Krepost Neolithic and Peloponnese Neolithic are both shifted towards CHG and away from WHG, relative to Anatolia Neolithic - a similar pattern to that seen in Minoans</t>
  </si>
  <si>
    <t>4.2.3: WHG+CHG+Anatolia_Neolithic (AN)</t>
  </si>
  <si>
    <t>3.2.3: WHG+CHG+Anatolia_Neolithic (AN)</t>
  </si>
  <si>
    <t>4296-3735 BCE [+/- 50 years from the date of I5878 (5190±90 BP, Ki-2177) which is either father or son of I5883]</t>
  </si>
  <si>
    <t>Lepenski_Vir_outlier</t>
  </si>
  <si>
    <t>bone (femur, right)</t>
  </si>
  <si>
    <t>bone (tibia, right)</t>
  </si>
  <si>
    <t>bone (maxilla)</t>
  </si>
  <si>
    <t>bone (femur, shaft)</t>
  </si>
  <si>
    <t>bone (humerus)</t>
  </si>
  <si>
    <t xml:space="preserve">Mesolithic/EN-&gt;Neolithic/MN population transformations in Latvia and Ukraine are in opposite directions. </t>
  </si>
  <si>
    <t xml:space="preserve">Ukraine Eneolithic has Anatolian Neolithic and CHG ancestry. </t>
  </si>
  <si>
    <t>Supplementary Table 3: qpAdm models with 7-population outgroups</t>
  </si>
  <si>
    <t>3.3 qpAdm models for Copper and Bronze Age populations with significant Steppe Ancestry</t>
  </si>
  <si>
    <t>Supplementary Table 4: qpAdm models with extended 14-population outgroups</t>
  </si>
  <si>
    <t>4.3 qpAdm models for Copper and Bronze Age populations with significant Steppe Ancestry</t>
  </si>
  <si>
    <t>Coțatcu</t>
  </si>
  <si>
    <t>Supplementary Table 2: Key D statistics used to make statements about population history. D statistics of the form D(A,B,C,D)</t>
  </si>
  <si>
    <t>Standard deviations</t>
  </si>
  <si>
    <t>Vucedol Tell</t>
  </si>
  <si>
    <t>Lab Number</t>
  </si>
  <si>
    <t>cal BCE</t>
  </si>
  <si>
    <t>Material</t>
  </si>
  <si>
    <t>Modern Fraction</t>
  </si>
  <si>
    <t>± Modern Fraction</t>
  </si>
  <si>
    <r>
      <t>D</t>
    </r>
    <r>
      <rPr>
        <b/>
        <vertAlign val="superscript"/>
        <sz val="10"/>
        <rFont val="Arial"/>
        <family val="2"/>
      </rPr>
      <t>14</t>
    </r>
    <r>
      <rPr>
        <b/>
        <sz val="10"/>
        <rFont val="Arial"/>
        <family val="2"/>
      </rPr>
      <t>C (‰)</t>
    </r>
  </si>
  <si>
    <r>
      <t>± D</t>
    </r>
    <r>
      <rPr>
        <b/>
        <vertAlign val="superscript"/>
        <sz val="10"/>
        <rFont val="Arial"/>
        <family val="2"/>
      </rPr>
      <t>14</t>
    </r>
    <r>
      <rPr>
        <b/>
        <sz val="10"/>
        <rFont val="Arial"/>
        <family val="2"/>
      </rPr>
      <t>C (‰)</t>
    </r>
  </si>
  <si>
    <r>
      <t>14</t>
    </r>
    <r>
      <rPr>
        <b/>
        <sz val="10"/>
        <rFont val="Arial"/>
        <family val="2"/>
      </rPr>
      <t>C age (BP)</t>
    </r>
  </si>
  <si>
    <r>
      <t xml:space="preserve">± </t>
    </r>
    <r>
      <rPr>
        <b/>
        <vertAlign val="superscript"/>
        <sz val="10"/>
        <rFont val="Arial"/>
        <family val="2"/>
      </rPr>
      <t>14</t>
    </r>
    <r>
      <rPr>
        <b/>
        <sz val="10"/>
        <rFont val="Arial"/>
        <family val="2"/>
      </rPr>
      <t>C age (BP)</t>
    </r>
  </si>
  <si>
    <r>
      <t>δ</t>
    </r>
    <r>
      <rPr>
        <b/>
        <vertAlign val="superscript"/>
        <sz val="10"/>
        <rFont val="Arial"/>
        <family val="2"/>
      </rPr>
      <t>13</t>
    </r>
    <r>
      <rPr>
        <b/>
        <sz val="10"/>
        <rFont val="Arial"/>
        <family val="2"/>
      </rPr>
      <t>C (‰)</t>
    </r>
  </si>
  <si>
    <r>
      <t>δ</t>
    </r>
    <r>
      <rPr>
        <b/>
        <vertAlign val="superscript"/>
        <sz val="10"/>
        <rFont val="Arial"/>
        <family val="2"/>
      </rPr>
      <t>15</t>
    </r>
    <r>
      <rPr>
        <b/>
        <sz val="10"/>
        <rFont val="Arial"/>
        <family val="2"/>
      </rPr>
      <t>N (‰)</t>
    </r>
  </si>
  <si>
    <t>%C</t>
  </si>
  <si>
    <t>%N</t>
  </si>
  <si>
    <t>C:N</t>
  </si>
  <si>
    <t>Beta-430712</t>
  </si>
  <si>
    <t xml:space="preserve">2870-2575 </t>
  </si>
  <si>
    <t>Beta-430713</t>
  </si>
  <si>
    <t xml:space="preserve">3335-3020 </t>
  </si>
  <si>
    <t>Beta-430714</t>
  </si>
  <si>
    <t xml:space="preserve">3095-2915 </t>
  </si>
  <si>
    <t>Beta-432796</t>
  </si>
  <si>
    <t xml:space="preserve">1750-1625 </t>
  </si>
  <si>
    <t>Beta-432797</t>
  </si>
  <si>
    <t xml:space="preserve">3020-2895 </t>
  </si>
  <si>
    <t>Beta-432798</t>
  </si>
  <si>
    <t xml:space="preserve">4605-4460 </t>
  </si>
  <si>
    <t>Beta-432803</t>
  </si>
  <si>
    <t xml:space="preserve">4550-4455 </t>
  </si>
  <si>
    <t>Beta-432805</t>
  </si>
  <si>
    <t xml:space="preserve">4445-4335 </t>
  </si>
  <si>
    <t>Beta-432806</t>
  </si>
  <si>
    <t xml:space="preserve">4545-4450 </t>
  </si>
  <si>
    <t>Beta-432807</t>
  </si>
  <si>
    <t xml:space="preserve">4725-4605 </t>
  </si>
  <si>
    <t>Beta-432808</t>
  </si>
  <si>
    <t xml:space="preserve">3931-3640 </t>
  </si>
  <si>
    <t>Beta-432809</t>
  </si>
  <si>
    <t>Poz-81112</t>
  </si>
  <si>
    <t xml:space="preserve">6032-5837 </t>
  </si>
  <si>
    <t>Poz-81117</t>
  </si>
  <si>
    <t xml:space="preserve">5726-5575 </t>
  </si>
  <si>
    <t>Poz-81119</t>
  </si>
  <si>
    <t xml:space="preserve">6034-5843 </t>
  </si>
  <si>
    <t>Poz-81127</t>
  </si>
  <si>
    <t xml:space="preserve">8280-7967 </t>
  </si>
  <si>
    <t>Poz-81128</t>
  </si>
  <si>
    <t xml:space="preserve">8825-8561 </t>
  </si>
  <si>
    <t>Poz-81130</t>
  </si>
  <si>
    <t xml:space="preserve">5364-5213 </t>
  </si>
  <si>
    <t>Poz-81154</t>
  </si>
  <si>
    <t xml:space="preserve">6248-6070 </t>
  </si>
  <si>
    <t>Poz-82185</t>
  </si>
  <si>
    <t xml:space="preserve">4710-4504 </t>
  </si>
  <si>
    <t>Poz-82186</t>
  </si>
  <si>
    <t xml:space="preserve">5604-5376 </t>
  </si>
  <si>
    <t>Poz-83493</t>
  </si>
  <si>
    <t xml:space="preserve">4520-4356 </t>
  </si>
  <si>
    <t>Poz-83501</t>
  </si>
  <si>
    <t xml:space="preserve">4450-4264 </t>
  </si>
  <si>
    <t>Poz-83662</t>
  </si>
  <si>
    <t xml:space="preserve">4679-4450 </t>
  </si>
  <si>
    <t>Poz-93494</t>
  </si>
  <si>
    <t xml:space="preserve">4448-4260 </t>
  </si>
  <si>
    <t>PSUAMS-1746</t>
  </si>
  <si>
    <t xml:space="preserve">3761-3645 </t>
  </si>
  <si>
    <t>&gt;30kDa gelatin</t>
  </si>
  <si>
    <t>PSUAMS-1747</t>
  </si>
  <si>
    <t xml:space="preserve">5715-5626 </t>
  </si>
  <si>
    <t>PSUAMS-1748</t>
  </si>
  <si>
    <t xml:space="preserve">5484-5372 </t>
  </si>
  <si>
    <t>PSUAMS-1749</t>
  </si>
  <si>
    <t xml:space="preserve">7021-6473 </t>
  </si>
  <si>
    <t>PSUAMS-1812</t>
  </si>
  <si>
    <t xml:space="preserve">4452-4354 </t>
  </si>
  <si>
    <t>PSUAMS-1813</t>
  </si>
  <si>
    <t xml:space="preserve">4337-4246 </t>
  </si>
  <si>
    <t>PSUAMS-1814</t>
  </si>
  <si>
    <t xml:space="preserve">3336-3028 </t>
  </si>
  <si>
    <t>PSUAMS-1815</t>
  </si>
  <si>
    <t xml:space="preserve">2906-2710 </t>
  </si>
  <si>
    <t>PSUAMS-1831</t>
  </si>
  <si>
    <t xml:space="preserve">805-761 </t>
  </si>
  <si>
    <t>PSUAMS-1832</t>
  </si>
  <si>
    <t xml:space="preserve">4331-4076 </t>
  </si>
  <si>
    <t>PSUAMS-1836</t>
  </si>
  <si>
    <t xml:space="preserve">5619-5491 </t>
  </si>
  <si>
    <t>PSUAMS-1904</t>
  </si>
  <si>
    <t>PSUAMS-1907</t>
  </si>
  <si>
    <t xml:space="preserve">5636-5521 </t>
  </si>
  <si>
    <t>PSUAMS-1908</t>
  </si>
  <si>
    <t xml:space="preserve">5460-5218 </t>
  </si>
  <si>
    <t>PSUAMS-1909</t>
  </si>
  <si>
    <t xml:space="preserve">5345-5215 </t>
  </si>
  <si>
    <t>PSUAMS-1910</t>
  </si>
  <si>
    <t xml:space="preserve">4722-4548 </t>
  </si>
  <si>
    <t>PSUAMS-1911</t>
  </si>
  <si>
    <t xml:space="preserve">5473-5329 </t>
  </si>
  <si>
    <t>PSUAMS-1964</t>
  </si>
  <si>
    <t xml:space="preserve">6387-6103 </t>
  </si>
  <si>
    <t>PSUAMS-1965</t>
  </si>
  <si>
    <t xml:space="preserve">5995-5845 </t>
  </si>
  <si>
    <t>PSUAMS-1988</t>
  </si>
  <si>
    <t xml:space="preserve">2618-2470 </t>
  </si>
  <si>
    <t>XAD amino acids</t>
  </si>
  <si>
    <t>PSUAMS-2103</t>
  </si>
  <si>
    <t xml:space="preserve">6221-6073 </t>
  </si>
  <si>
    <t>PSUAMS-2104</t>
  </si>
  <si>
    <t xml:space="preserve">6376-6231 </t>
  </si>
  <si>
    <t>PSUAMS-2105</t>
  </si>
  <si>
    <t xml:space="preserve">6374-6227 </t>
  </si>
  <si>
    <t>PSUAMS-2223</t>
  </si>
  <si>
    <t xml:space="preserve">5986-5786 </t>
  </si>
  <si>
    <t>PSUAMS-2224</t>
  </si>
  <si>
    <t xml:space="preserve">6005-5814 </t>
  </si>
  <si>
    <t>PSUAMS-2230</t>
  </si>
  <si>
    <t xml:space="preserve">6075-5920 </t>
  </si>
  <si>
    <t>PSUAMS-2231</t>
  </si>
  <si>
    <t xml:space="preserve">5606-5385 </t>
  </si>
  <si>
    <t>PSUAMS-2232</t>
  </si>
  <si>
    <t xml:space="preserve">4146-3960 </t>
  </si>
  <si>
    <t>PSUAMS-2233</t>
  </si>
  <si>
    <t xml:space="preserve">4260-4050 </t>
  </si>
  <si>
    <t>PSUAMS-2234</t>
  </si>
  <si>
    <t xml:space="preserve">4329-4067 </t>
  </si>
  <si>
    <t>PSUAMS-2235</t>
  </si>
  <si>
    <t xml:space="preserve">5462-5220 </t>
  </si>
  <si>
    <t>PSUAMS-2236</t>
  </si>
  <si>
    <t xml:space="preserve">5763-5633 </t>
  </si>
  <si>
    <t>PSUAMS-2237</t>
  </si>
  <si>
    <t xml:space="preserve">4042-3956 </t>
  </si>
  <si>
    <t>PSUAMS-2257</t>
  </si>
  <si>
    <t xml:space="preserve">1631-1521 </t>
  </si>
  <si>
    <t>PSUAMS-2258</t>
  </si>
  <si>
    <t xml:space="preserve">1618-1513 </t>
  </si>
  <si>
    <t>PSUAMS-2259</t>
  </si>
  <si>
    <t xml:space="preserve">5976-5751 </t>
  </si>
  <si>
    <t>PSUAMS-2261</t>
  </si>
  <si>
    <t xml:space="preserve">8241-7962 </t>
  </si>
  <si>
    <t>PSUAMS-2264</t>
  </si>
  <si>
    <t xml:space="preserve">5220-5039 </t>
  </si>
  <si>
    <t>PSUAMS-2265</t>
  </si>
  <si>
    <t xml:space="preserve">4837-4713 </t>
  </si>
  <si>
    <t>PSUAMS-2294</t>
  </si>
  <si>
    <t xml:space="preserve">9755-9275 </t>
  </si>
  <si>
    <t>PSUAMS-2295</t>
  </si>
  <si>
    <t xml:space="preserve">7045-6535 </t>
  </si>
  <si>
    <t>PSUAMS-2296</t>
  </si>
  <si>
    <t xml:space="preserve">7940-7585 </t>
  </si>
  <si>
    <t>PSUAMS-2297</t>
  </si>
  <si>
    <t xml:space="preserve">6424-6251 </t>
  </si>
  <si>
    <t>PSUAMS-2299</t>
  </si>
  <si>
    <t xml:space="preserve">6402-6243 </t>
  </si>
  <si>
    <t>PSUAMS-2300</t>
  </si>
  <si>
    <t xml:space="preserve">5507-5376 </t>
  </si>
  <si>
    <t>PSUAMS-2301</t>
  </si>
  <si>
    <t xml:space="preserve">5190-4911 </t>
  </si>
  <si>
    <t>PSUAMS-2302</t>
  </si>
  <si>
    <t xml:space="preserve">5469-5328 </t>
  </si>
  <si>
    <t>PSUAMS-2303</t>
  </si>
  <si>
    <t xml:space="preserve">4949-4799 </t>
  </si>
  <si>
    <t>PSUAMS-2334</t>
  </si>
  <si>
    <t xml:space="preserve">6061-5985 </t>
  </si>
  <si>
    <t>PSUAMS-2342</t>
  </si>
  <si>
    <t xml:space="preserve">5466-5305 </t>
  </si>
  <si>
    <t>PSUAMS-2360</t>
  </si>
  <si>
    <t xml:space="preserve">6340-5990 </t>
  </si>
  <si>
    <t>PSUAMS-2369</t>
  </si>
  <si>
    <t xml:space="preserve">7035-6590 </t>
  </si>
  <si>
    <t>PSUAMS-2374</t>
  </si>
  <si>
    <t xml:space="preserve">6220-5995 </t>
  </si>
  <si>
    <t>PSUAMS-2375</t>
  </si>
  <si>
    <t xml:space="preserve">8535-8230 </t>
  </si>
  <si>
    <t>PSUAMS-2376</t>
  </si>
  <si>
    <t xml:space="preserve">9115-8555 </t>
  </si>
  <si>
    <t>PSUAMS-2377</t>
  </si>
  <si>
    <t xml:space="preserve">9140-8570 </t>
  </si>
  <si>
    <t>PSUAMS-2378</t>
  </si>
  <si>
    <t xml:space="preserve">9297-9194 </t>
  </si>
  <si>
    <t>PSUAMS-2380</t>
  </si>
  <si>
    <t xml:space="preserve">6615-6400 </t>
  </si>
  <si>
    <t>PSUAMS-2381</t>
  </si>
  <si>
    <t xml:space="preserve">6635-6375 </t>
  </si>
  <si>
    <t>PSUAMS-2382</t>
  </si>
  <si>
    <t xml:space="preserve">6645-6465 </t>
  </si>
  <si>
    <t>PSUAMS-2383</t>
  </si>
  <si>
    <t xml:space="preserve">5995-5710 </t>
  </si>
  <si>
    <t>PSUAMS-2384</t>
  </si>
  <si>
    <t xml:space="preserve">6000-5725 </t>
  </si>
  <si>
    <t>PSUAMS-2385</t>
  </si>
  <si>
    <t xml:space="preserve">6570-6255 </t>
  </si>
  <si>
    <t>PSUAMS-2394</t>
  </si>
  <si>
    <t xml:space="preserve">8540-8301 </t>
  </si>
  <si>
    <t>PSUAMS-2407</t>
  </si>
  <si>
    <t xml:space="preserve">8265-7820 </t>
  </si>
  <si>
    <t>PSUAMS-2408</t>
  </si>
  <si>
    <t xml:space="preserve">8805-8355 </t>
  </si>
  <si>
    <t>UCIAMS-186349</t>
  </si>
  <si>
    <t xml:space="preserve">3634-3377 </t>
  </si>
  <si>
    <t>UCIAMS-186358</t>
  </si>
  <si>
    <t xml:space="preserve">3990-3804 </t>
  </si>
  <si>
    <t>UCIAMS-186359</t>
  </si>
  <si>
    <t xml:space="preserve">3933-3706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</si>
</sst>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0.0%"/>
    <numFmt numFmtId="166" formatCode="0.0000"/>
    <numFmt numFmtId="167" formatCode="0.000"/>
    <numFmt numFmtId="168" formatCode="_-* #,##0.000_-;\-* #,##0.000_-;_-* &quot;-&quot;??_-;_-@_-"/>
    <numFmt numFmtId="169" formatCode="0.00000%"/>
    <numFmt numFmtId="170" formatCode="0.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Genev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2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/>
    <xf numFmtId="165" fontId="0" fillId="0" borderId="0" xfId="2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0" borderId="3" xfId="0" applyNumberFormat="1" applyBorder="1"/>
    <xf numFmtId="2" fontId="0" fillId="0" borderId="0" xfId="0" applyNumberFormat="1" applyBorder="1"/>
    <xf numFmtId="0" fontId="4" fillId="0" borderId="3" xfId="0" applyFont="1" applyBorder="1"/>
    <xf numFmtId="2" fontId="4" fillId="0" borderId="3" xfId="0" applyNumberFormat="1" applyFont="1" applyBorder="1"/>
    <xf numFmtId="0" fontId="4" fillId="0" borderId="4" xfId="0" applyFont="1" applyBorder="1"/>
    <xf numFmtId="0" fontId="4" fillId="0" borderId="0" xfId="0" applyFont="1" applyBorder="1"/>
    <xf numFmtId="2" fontId="4" fillId="0" borderId="0" xfId="0" applyNumberFormat="1" applyFont="1" applyBorder="1"/>
    <xf numFmtId="0" fontId="4" fillId="0" borderId="7" xfId="0" applyFont="1" applyBorder="1"/>
    <xf numFmtId="2" fontId="0" fillId="0" borderId="10" xfId="0" applyNumberFormat="1" applyBorder="1"/>
    <xf numFmtId="0" fontId="0" fillId="0" borderId="0" xfId="0" applyFill="1" applyBorder="1"/>
    <xf numFmtId="0" fontId="0" fillId="0" borderId="10" xfId="0" applyFill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4" xfId="0" applyFont="1" applyFill="1" applyBorder="1"/>
    <xf numFmtId="165" fontId="0" fillId="0" borderId="11" xfId="2" applyNumberFormat="1" applyFont="1" applyBorder="1"/>
    <xf numFmtId="165" fontId="0" fillId="0" borderId="9" xfId="2" applyNumberFormat="1" applyFont="1" applyBorder="1"/>
    <xf numFmtId="165" fontId="0" fillId="0" borderId="10" xfId="2" applyNumberFormat="1" applyFont="1" applyBorder="1"/>
    <xf numFmtId="166" fontId="0" fillId="0" borderId="9" xfId="0" applyNumberFormat="1" applyBorder="1"/>
    <xf numFmtId="2" fontId="0" fillId="0" borderId="5" xfId="0" applyNumberFormat="1" applyBorder="1"/>
    <xf numFmtId="165" fontId="0" fillId="0" borderId="7" xfId="2" applyNumberFormat="1" applyFont="1" applyBorder="1"/>
    <xf numFmtId="165" fontId="0" fillId="0" borderId="6" xfId="2" applyNumberFormat="1" applyFont="1" applyBorder="1"/>
    <xf numFmtId="165" fontId="0" fillId="0" borderId="0" xfId="2" applyNumberFormat="1" applyFont="1" applyBorder="1"/>
    <xf numFmtId="166" fontId="0" fillId="0" borderId="6" xfId="0" applyNumberFormat="1" applyBorder="1"/>
    <xf numFmtId="165" fontId="0" fillId="0" borderId="4" xfId="2" applyNumberFormat="1" applyFont="1" applyBorder="1"/>
    <xf numFmtId="165" fontId="0" fillId="0" borderId="2" xfId="2" applyNumberFormat="1" applyFont="1" applyBorder="1"/>
    <xf numFmtId="165" fontId="0" fillId="0" borderId="3" xfId="2" applyNumberFormat="1" applyFont="1" applyBorder="1"/>
    <xf numFmtId="166" fontId="0" fillId="0" borderId="2" xfId="0" applyNumberFormat="1" applyBorder="1"/>
    <xf numFmtId="2" fontId="0" fillId="0" borderId="1" xfId="0" applyNumberFormat="1" applyBorder="1"/>
    <xf numFmtId="166" fontId="0" fillId="0" borderId="0" xfId="0" applyNumberFormat="1" applyBorder="1"/>
    <xf numFmtId="165" fontId="4" fillId="0" borderId="7" xfId="0" applyNumberFormat="1" applyFont="1" applyBorder="1"/>
    <xf numFmtId="165" fontId="4" fillId="0" borderId="6" xfId="0" applyNumberFormat="1" applyFont="1" applyBorder="1"/>
    <xf numFmtId="166" fontId="4" fillId="0" borderId="6" xfId="0" applyNumberFormat="1" applyFont="1" applyBorder="1"/>
    <xf numFmtId="0" fontId="2" fillId="0" borderId="12" xfId="0" applyFont="1" applyBorder="1"/>
    <xf numFmtId="0" fontId="2" fillId="0" borderId="15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Border="1"/>
    <xf numFmtId="167" fontId="0" fillId="0" borderId="5" xfId="0" applyNumberFormat="1" applyBorder="1"/>
    <xf numFmtId="11" fontId="0" fillId="0" borderId="0" xfId="0" applyNumberFormat="1"/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11" fontId="0" fillId="0" borderId="0" xfId="0" applyNumberFormat="1" applyBorder="1"/>
    <xf numFmtId="167" fontId="0" fillId="0" borderId="6" xfId="0" applyNumberFormat="1" applyBorder="1"/>
    <xf numFmtId="167" fontId="0" fillId="0" borderId="2" xfId="0" applyNumberFormat="1" applyBorder="1"/>
    <xf numFmtId="0" fontId="0" fillId="0" borderId="5" xfId="0" applyBorder="1"/>
    <xf numFmtId="168" fontId="0" fillId="0" borderId="5" xfId="1" applyNumberFormat="1" applyFont="1" applyBorder="1"/>
    <xf numFmtId="10" fontId="0" fillId="0" borderId="0" xfId="0" applyNumberFormat="1"/>
    <xf numFmtId="169" fontId="0" fillId="0" borderId="0" xfId="0" applyNumberFormat="1"/>
    <xf numFmtId="0" fontId="0" fillId="0" borderId="1" xfId="0" applyBorder="1"/>
    <xf numFmtId="168" fontId="0" fillId="0" borderId="1" xfId="1" applyNumberFormat="1" applyFont="1" applyBorder="1"/>
    <xf numFmtId="164" fontId="0" fillId="0" borderId="8" xfId="1" applyFont="1" applyBorder="1"/>
    <xf numFmtId="167" fontId="0" fillId="0" borderId="0" xfId="0" applyNumberFormat="1" applyBorder="1"/>
    <xf numFmtId="164" fontId="0" fillId="0" borderId="5" xfId="1" applyFont="1" applyBorder="1"/>
    <xf numFmtId="164" fontId="0" fillId="0" borderId="1" xfId="1" applyFont="1" applyBorder="1"/>
    <xf numFmtId="0" fontId="2" fillId="0" borderId="6" xfId="0" applyFont="1" applyBorder="1"/>
    <xf numFmtId="0" fontId="2" fillId="0" borderId="11" xfId="0" applyFont="1" applyFill="1" applyBorder="1"/>
    <xf numFmtId="0" fontId="2" fillId="0" borderId="9" xfId="0" applyFont="1" applyFill="1" applyBorder="1"/>
    <xf numFmtId="167" fontId="0" fillId="0" borderId="1" xfId="0" applyNumberFormat="1" applyBorder="1"/>
    <xf numFmtId="165" fontId="0" fillId="0" borderId="0" xfId="2" applyNumberFormat="1" applyFont="1"/>
    <xf numFmtId="165" fontId="0" fillId="0" borderId="5" xfId="2" applyNumberFormat="1" applyFont="1" applyBorder="1"/>
    <xf numFmtId="165" fontId="0" fillId="0" borderId="1" xfId="2" applyNumberFormat="1" applyFont="1" applyBorder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/>
    <xf numFmtId="167" fontId="0" fillId="0" borderId="9" xfId="0" applyNumberFormat="1" applyBorder="1"/>
    <xf numFmtId="9" fontId="0" fillId="0" borderId="11" xfId="2" applyNumberFormat="1" applyFont="1" applyBorder="1"/>
    <xf numFmtId="9" fontId="0" fillId="0" borderId="10" xfId="2" applyNumberFormat="1" applyFont="1" applyBorder="1"/>
    <xf numFmtId="9" fontId="0" fillId="0" borderId="9" xfId="2" applyNumberFormat="1" applyFont="1" applyBorder="1"/>
    <xf numFmtId="167" fontId="0" fillId="0" borderId="8" xfId="0" applyNumberFormat="1" applyBorder="1"/>
    <xf numFmtId="9" fontId="0" fillId="0" borderId="7" xfId="2" applyNumberFormat="1" applyFont="1" applyBorder="1"/>
    <xf numFmtId="9" fontId="0" fillId="0" borderId="0" xfId="2" applyNumberFormat="1" applyFont="1" applyBorder="1"/>
    <xf numFmtId="9" fontId="0" fillId="0" borderId="6" xfId="2" applyNumberFormat="1" applyFont="1" applyBorder="1"/>
    <xf numFmtId="9" fontId="0" fillId="0" borderId="4" xfId="2" applyNumberFormat="1" applyFont="1" applyBorder="1"/>
    <xf numFmtId="9" fontId="0" fillId="0" borderId="3" xfId="2" applyNumberFormat="1" applyFont="1" applyBorder="1"/>
    <xf numFmtId="9" fontId="0" fillId="0" borderId="2" xfId="2" applyNumberFormat="1" applyFont="1" applyBorder="1"/>
    <xf numFmtId="165" fontId="0" fillId="0" borderId="8" xfId="2" applyNumberFormat="1" applyFont="1" applyBorder="1"/>
    <xf numFmtId="169" fontId="0" fillId="0" borderId="0" xfId="0" applyNumberFormat="1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right"/>
    </xf>
    <xf numFmtId="0" fontId="2" fillId="0" borderId="0" xfId="0" applyFont="1" applyAlignment="1"/>
    <xf numFmtId="0" fontId="0" fillId="0" borderId="0" xfId="0" applyAlignment="1"/>
    <xf numFmtId="0" fontId="4" fillId="0" borderId="0" xfId="0" applyFont="1" applyAlignment="1"/>
    <xf numFmtId="1" fontId="0" fillId="0" borderId="0" xfId="0" applyNumberFormat="1"/>
    <xf numFmtId="2" fontId="0" fillId="0" borderId="0" xfId="2" applyNumberFormat="1" applyFont="1" applyAlignment="1">
      <alignment horizontal="right"/>
    </xf>
    <xf numFmtId="167" fontId="0" fillId="0" borderId="0" xfId="0" applyNumberFormat="1"/>
    <xf numFmtId="165" fontId="4" fillId="0" borderId="0" xfId="2" applyNumberFormat="1" applyFont="1" applyAlignment="1">
      <alignment horizontal="right"/>
    </xf>
    <xf numFmtId="0" fontId="0" fillId="0" borderId="0" xfId="0" applyFont="1"/>
    <xf numFmtId="2" fontId="0" fillId="0" borderId="8" xfId="0" applyNumberFormat="1" applyBorder="1"/>
    <xf numFmtId="168" fontId="0" fillId="0" borderId="0" xfId="1" applyNumberFormat="1" applyFont="1" applyBorder="1"/>
    <xf numFmtId="0" fontId="3" fillId="0" borderId="0" xfId="0" applyFont="1" applyAlignment="1"/>
    <xf numFmtId="165" fontId="2" fillId="0" borderId="0" xfId="2" applyNumberFormat="1" applyFont="1" applyAlignment="1"/>
    <xf numFmtId="0" fontId="2" fillId="0" borderId="0" xfId="0" applyFont="1" applyBorder="1" applyAlignment="1">
      <alignment horizontal="left"/>
    </xf>
    <xf numFmtId="166" fontId="7" fillId="0" borderId="0" xfId="0" applyNumberFormat="1" applyFont="1" applyBorder="1" applyAlignment="1">
      <alignment horizontal="left"/>
    </xf>
    <xf numFmtId="170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323" applyFont="1" applyBorder="1" applyAlignment="1">
      <alignment horizontal="left"/>
    </xf>
    <xf numFmtId="166" fontId="0" fillId="0" borderId="0" xfId="0" applyNumberFormat="1"/>
    <xf numFmtId="170" fontId="0" fillId="0" borderId="0" xfId="0" applyNumberFormat="1"/>
    <xf numFmtId="2" fontId="0" fillId="0" borderId="0" xfId="0" applyNumberFormat="1" applyAlignment="1"/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328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5" builtinId="9" hidden="1"/>
    <cellStyle name="Followed Hyperlink" xfId="327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4" builtinId="8" hidden="1"/>
    <cellStyle name="Hyperlink" xfId="326" builtinId="8" hidden="1"/>
    <cellStyle name="Normal" xfId="0" builtinId="0"/>
    <cellStyle name="Normal_PSU-584 KennettOct31_13" xfId="323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6" x14ac:dyDescent="0.2"/>
  <cols>
    <col min="1" max="3" width="10.83203125" style="3"/>
    <col min="4" max="4" width="10.83203125" style="4"/>
    <col min="9" max="9" width="15.5" style="3" customWidth="1"/>
    <col min="10" max="10" width="10.83203125" style="3"/>
    <col min="11" max="11" width="19.5" style="3" customWidth="1"/>
    <col min="12" max="12" width="19" customWidth="1"/>
    <col min="14" max="16" width="10.83203125" style="3"/>
    <col min="17" max="17" width="13.6640625" bestFit="1" customWidth="1"/>
    <col min="19" max="19" width="10.83203125" style="3"/>
    <col min="20" max="21" width="10.83203125" style="102"/>
    <col min="23" max="23" width="10.83203125" style="6"/>
    <col min="26" max="27" width="10.83203125" style="3"/>
  </cols>
  <sheetData>
    <row r="1" spans="1:27" s="102" customFormat="1" x14ac:dyDescent="0.2">
      <c r="A1" s="101" t="s">
        <v>0</v>
      </c>
      <c r="B1" s="101" t="s">
        <v>1</v>
      </c>
      <c r="C1" s="2" t="s">
        <v>2</v>
      </c>
      <c r="D1" s="101" t="s">
        <v>3</v>
      </c>
      <c r="E1" s="101" t="s">
        <v>4</v>
      </c>
      <c r="F1" s="101" t="s">
        <v>5</v>
      </c>
      <c r="G1" s="101" t="s">
        <v>6</v>
      </c>
      <c r="H1" s="101" t="s">
        <v>7</v>
      </c>
      <c r="I1" s="101" t="s">
        <v>8</v>
      </c>
      <c r="J1" s="101" t="s">
        <v>2485</v>
      </c>
      <c r="K1" s="101" t="s">
        <v>9</v>
      </c>
      <c r="L1" s="101" t="s">
        <v>10</v>
      </c>
      <c r="M1" s="101" t="s">
        <v>11</v>
      </c>
      <c r="N1" s="101" t="s">
        <v>12</v>
      </c>
      <c r="O1" s="101" t="s">
        <v>13</v>
      </c>
      <c r="P1" s="101" t="s">
        <v>14</v>
      </c>
      <c r="Q1" s="101" t="s">
        <v>15</v>
      </c>
      <c r="R1" s="101" t="s">
        <v>16</v>
      </c>
      <c r="S1" s="101" t="s">
        <v>17</v>
      </c>
      <c r="T1" s="101" t="s">
        <v>18</v>
      </c>
      <c r="U1" s="101" t="s">
        <v>2162</v>
      </c>
      <c r="V1" s="111" t="s">
        <v>19</v>
      </c>
      <c r="W1" s="112" t="s">
        <v>20</v>
      </c>
      <c r="X1" s="101" t="s">
        <v>21</v>
      </c>
      <c r="Y1" s="101" t="s">
        <v>22</v>
      </c>
      <c r="Z1" s="101" t="s">
        <v>23</v>
      </c>
      <c r="AA1" s="101" t="s">
        <v>24</v>
      </c>
    </row>
    <row r="2" spans="1:27" x14ac:dyDescent="0.2">
      <c r="A2" s="3" t="s">
        <v>43</v>
      </c>
      <c r="B2" s="3" t="s">
        <v>44</v>
      </c>
      <c r="C2" s="3" t="s">
        <v>27</v>
      </c>
      <c r="D2" s="4">
        <v>1</v>
      </c>
      <c r="E2" t="s">
        <v>28</v>
      </c>
      <c r="F2" t="s">
        <v>29</v>
      </c>
      <c r="G2" t="s">
        <v>30</v>
      </c>
      <c r="H2">
        <v>4744</v>
      </c>
      <c r="I2" t="s">
        <v>45</v>
      </c>
      <c r="J2" s="3" t="s">
        <v>2484</v>
      </c>
      <c r="K2" s="3" t="s">
        <v>32</v>
      </c>
      <c r="L2" t="s">
        <v>32</v>
      </c>
      <c r="M2" s="4" t="s">
        <v>30</v>
      </c>
      <c r="N2" s="3" t="s">
        <v>33</v>
      </c>
      <c r="O2" s="3" t="s">
        <v>30</v>
      </c>
      <c r="P2" s="3" t="s">
        <v>34</v>
      </c>
      <c r="Q2" s="5">
        <v>54.584000000000003</v>
      </c>
      <c r="R2" s="5">
        <v>90.775000000000006</v>
      </c>
      <c r="S2" t="s">
        <v>35</v>
      </c>
      <c r="T2" s="102" t="s">
        <v>42</v>
      </c>
      <c r="U2" s="102" t="s">
        <v>30</v>
      </c>
      <c r="V2" t="s">
        <v>30</v>
      </c>
      <c r="W2" s="6" t="s">
        <v>30</v>
      </c>
      <c r="X2">
        <v>3.7549999999999999</v>
      </c>
      <c r="Y2">
        <v>1060524</v>
      </c>
      <c r="Z2" s="3" t="s">
        <v>37</v>
      </c>
      <c r="AA2" s="3" t="s">
        <v>38</v>
      </c>
    </row>
    <row r="3" spans="1:27" x14ac:dyDescent="0.2">
      <c r="A3" s="3" t="s">
        <v>25</v>
      </c>
      <c r="B3" s="3" t="s">
        <v>26</v>
      </c>
      <c r="C3" s="3" t="s">
        <v>27</v>
      </c>
      <c r="D3" s="4">
        <v>1</v>
      </c>
      <c r="E3" t="s">
        <v>28</v>
      </c>
      <c r="F3" t="s">
        <v>29</v>
      </c>
      <c r="G3" t="s">
        <v>30</v>
      </c>
      <c r="H3">
        <v>4732</v>
      </c>
      <c r="I3" t="s">
        <v>31</v>
      </c>
      <c r="J3" s="3" t="s">
        <v>2484</v>
      </c>
      <c r="K3" s="3" t="s">
        <v>32</v>
      </c>
      <c r="L3" t="s">
        <v>32</v>
      </c>
      <c r="M3" s="4" t="s">
        <v>30</v>
      </c>
      <c r="N3" s="3" t="s">
        <v>33</v>
      </c>
      <c r="O3" s="3" t="s">
        <v>30</v>
      </c>
      <c r="P3" s="3" t="s">
        <v>34</v>
      </c>
      <c r="Q3" s="5">
        <v>54.584000000000003</v>
      </c>
      <c r="R3" s="5">
        <v>90.775000000000006</v>
      </c>
      <c r="S3" t="s">
        <v>35</v>
      </c>
      <c r="T3" s="102" t="s">
        <v>36</v>
      </c>
      <c r="U3" s="102" t="s">
        <v>30</v>
      </c>
      <c r="V3" t="s">
        <v>30</v>
      </c>
      <c r="W3" s="6" t="s">
        <v>30</v>
      </c>
      <c r="X3">
        <v>0.97399999999999998</v>
      </c>
      <c r="Y3">
        <v>678474</v>
      </c>
      <c r="Z3" s="3" t="s">
        <v>37</v>
      </c>
      <c r="AA3" s="3" t="s">
        <v>38</v>
      </c>
    </row>
    <row r="4" spans="1:27" x14ac:dyDescent="0.2">
      <c r="A4" s="3" t="s">
        <v>39</v>
      </c>
      <c r="B4" s="3" t="s">
        <v>40</v>
      </c>
      <c r="C4" s="3" t="s">
        <v>27</v>
      </c>
      <c r="D4" s="4">
        <v>1</v>
      </c>
      <c r="E4" t="s">
        <v>28</v>
      </c>
      <c r="F4" t="s">
        <v>29</v>
      </c>
      <c r="G4" t="s">
        <v>30</v>
      </c>
      <c r="H4">
        <v>4610</v>
      </c>
      <c r="I4" t="s">
        <v>41</v>
      </c>
      <c r="J4" s="3" t="s">
        <v>2484</v>
      </c>
      <c r="K4" s="3" t="s">
        <v>32</v>
      </c>
      <c r="L4" t="s">
        <v>32</v>
      </c>
      <c r="M4" s="4" t="s">
        <v>30</v>
      </c>
      <c r="N4" s="3" t="s">
        <v>33</v>
      </c>
      <c r="O4" s="3" t="s">
        <v>30</v>
      </c>
      <c r="P4" s="3" t="s">
        <v>34</v>
      </c>
      <c r="Q4" s="5">
        <v>54.584000000000003</v>
      </c>
      <c r="R4" s="5">
        <v>90.775000000000006</v>
      </c>
      <c r="S4" t="s">
        <v>35</v>
      </c>
      <c r="T4" s="102" t="s">
        <v>42</v>
      </c>
      <c r="U4" s="102" t="s">
        <v>30</v>
      </c>
      <c r="V4" t="s">
        <v>30</v>
      </c>
      <c r="W4" s="6" t="s">
        <v>30</v>
      </c>
      <c r="X4">
        <v>0.23599999999999999</v>
      </c>
      <c r="Y4">
        <v>239996</v>
      </c>
      <c r="Z4" s="3" t="s">
        <v>37</v>
      </c>
      <c r="AA4" s="3" t="s">
        <v>38</v>
      </c>
    </row>
    <row r="5" spans="1:27" x14ac:dyDescent="0.2">
      <c r="A5" s="3" t="s">
        <v>2447</v>
      </c>
      <c r="B5" s="3" t="s">
        <v>2445</v>
      </c>
      <c r="C5" s="3" t="s">
        <v>27</v>
      </c>
      <c r="D5">
        <v>2</v>
      </c>
      <c r="E5" t="s">
        <v>28</v>
      </c>
      <c r="F5" s="3" t="s">
        <v>29</v>
      </c>
      <c r="G5" s="3" t="s">
        <v>30</v>
      </c>
      <c r="H5" s="104">
        <v>5077</v>
      </c>
      <c r="I5" s="5" t="s">
        <v>2446</v>
      </c>
      <c r="J5" s="3" t="s">
        <v>2484</v>
      </c>
      <c r="K5" t="s">
        <v>32</v>
      </c>
      <c r="L5" t="s">
        <v>32</v>
      </c>
      <c r="M5" s="4" t="s">
        <v>30</v>
      </c>
      <c r="N5" s="102" t="s">
        <v>46</v>
      </c>
      <c r="O5" s="102" t="s">
        <v>30</v>
      </c>
      <c r="P5" t="s">
        <v>34</v>
      </c>
      <c r="Q5" s="105">
        <v>51.497999999999998</v>
      </c>
      <c r="R5">
        <v>85.97</v>
      </c>
      <c r="S5" t="s">
        <v>35</v>
      </c>
      <c r="T5" s="3" t="s">
        <v>47</v>
      </c>
      <c r="U5" s="3" t="s">
        <v>30</v>
      </c>
      <c r="V5" t="s">
        <v>30</v>
      </c>
      <c r="W5" s="6" t="s">
        <v>30</v>
      </c>
      <c r="X5">
        <v>0.46200000000000002</v>
      </c>
      <c r="Y5">
        <v>415366</v>
      </c>
      <c r="Z5" t="s">
        <v>37</v>
      </c>
      <c r="AA5" t="s">
        <v>38</v>
      </c>
    </row>
    <row r="6" spans="1:27" x14ac:dyDescent="0.2">
      <c r="A6" s="3" t="s">
        <v>48</v>
      </c>
      <c r="B6" s="3" t="s">
        <v>49</v>
      </c>
      <c r="C6" s="3" t="s">
        <v>27</v>
      </c>
      <c r="D6" s="4">
        <v>1</v>
      </c>
      <c r="E6" t="s">
        <v>50</v>
      </c>
      <c r="F6" s="7" t="s">
        <v>51</v>
      </c>
      <c r="G6" t="s">
        <v>30</v>
      </c>
      <c r="H6">
        <v>17930</v>
      </c>
      <c r="I6" t="s">
        <v>52</v>
      </c>
      <c r="J6" s="3" t="s">
        <v>2483</v>
      </c>
      <c r="K6" s="3" t="s">
        <v>49</v>
      </c>
      <c r="L6" t="s">
        <v>49</v>
      </c>
      <c r="M6" s="4" t="s">
        <v>30</v>
      </c>
      <c r="N6" s="3" t="s">
        <v>53</v>
      </c>
      <c r="O6" s="3" t="s">
        <v>30</v>
      </c>
      <c r="P6" s="3" t="s">
        <v>34</v>
      </c>
      <c r="Q6" s="5">
        <v>56.015999999999998</v>
      </c>
      <c r="R6" s="5">
        <v>92.866</v>
      </c>
      <c r="S6" t="s">
        <v>35</v>
      </c>
      <c r="T6" s="102" t="s">
        <v>54</v>
      </c>
      <c r="U6" s="102" t="s">
        <v>30</v>
      </c>
      <c r="V6" t="s">
        <v>30</v>
      </c>
      <c r="W6" s="6" t="s">
        <v>30</v>
      </c>
      <c r="X6">
        <v>0.17</v>
      </c>
      <c r="Y6">
        <v>265687</v>
      </c>
      <c r="Z6" s="3" t="s">
        <v>37</v>
      </c>
      <c r="AA6" s="3" t="s">
        <v>55</v>
      </c>
    </row>
    <row r="7" spans="1:27" x14ac:dyDescent="0.2">
      <c r="A7" s="3" t="s">
        <v>56</v>
      </c>
      <c r="B7" s="3" t="s">
        <v>57</v>
      </c>
      <c r="C7" s="3" t="s">
        <v>27</v>
      </c>
      <c r="D7" s="4">
        <v>4</v>
      </c>
      <c r="E7" t="s">
        <v>50</v>
      </c>
      <c r="F7" t="s">
        <v>58</v>
      </c>
      <c r="G7" t="s">
        <v>30</v>
      </c>
      <c r="H7">
        <v>4309</v>
      </c>
      <c r="I7" t="s">
        <v>59</v>
      </c>
      <c r="J7" s="3" t="s">
        <v>2484</v>
      </c>
      <c r="K7" s="3" t="s">
        <v>60</v>
      </c>
      <c r="L7" t="s">
        <v>60</v>
      </c>
      <c r="M7" s="4" t="s">
        <v>30</v>
      </c>
      <c r="N7" s="3" t="s">
        <v>61</v>
      </c>
      <c r="O7" s="3" t="s">
        <v>30</v>
      </c>
      <c r="P7" s="3" t="s">
        <v>62</v>
      </c>
      <c r="Q7" s="5">
        <v>51.45</v>
      </c>
      <c r="R7" s="5">
        <v>11.63</v>
      </c>
      <c r="S7" t="s">
        <v>35</v>
      </c>
      <c r="T7" s="102" t="s">
        <v>63</v>
      </c>
      <c r="U7" s="102" t="s">
        <v>30</v>
      </c>
      <c r="V7" t="s">
        <v>30</v>
      </c>
      <c r="W7" s="6">
        <v>0.49620422199999997</v>
      </c>
      <c r="X7">
        <v>11.371</v>
      </c>
      <c r="Y7">
        <v>1048626</v>
      </c>
      <c r="Z7" s="3" t="s">
        <v>64</v>
      </c>
      <c r="AA7" s="3" t="s">
        <v>38</v>
      </c>
    </row>
    <row r="8" spans="1:27" x14ac:dyDescent="0.2">
      <c r="A8" s="3" t="s">
        <v>65</v>
      </c>
      <c r="B8" s="3" t="s">
        <v>66</v>
      </c>
      <c r="C8" s="3" t="s">
        <v>67</v>
      </c>
      <c r="D8" s="4">
        <v>1</v>
      </c>
      <c r="E8" t="s">
        <v>50</v>
      </c>
      <c r="F8" t="s">
        <v>68</v>
      </c>
      <c r="G8" t="s">
        <v>30</v>
      </c>
      <c r="H8">
        <v>7124</v>
      </c>
      <c r="I8" t="s">
        <v>69</v>
      </c>
      <c r="J8" s="3" t="s">
        <v>2484</v>
      </c>
      <c r="K8" s="3" t="s">
        <v>70</v>
      </c>
      <c r="L8" t="s">
        <v>70</v>
      </c>
      <c r="M8" s="4" t="s">
        <v>30</v>
      </c>
      <c r="N8" s="3" t="s">
        <v>71</v>
      </c>
      <c r="O8" s="3" t="s">
        <v>30</v>
      </c>
      <c r="P8" s="3" t="s">
        <v>72</v>
      </c>
      <c r="Q8" s="5">
        <v>47.52</v>
      </c>
      <c r="R8" s="5">
        <v>21.588999999999999</v>
      </c>
      <c r="S8" t="s">
        <v>35</v>
      </c>
      <c r="T8" s="102" t="s">
        <v>73</v>
      </c>
      <c r="U8" s="102" t="s">
        <v>30</v>
      </c>
      <c r="V8" t="s">
        <v>30</v>
      </c>
      <c r="W8" s="6">
        <v>0.469449273</v>
      </c>
      <c r="X8">
        <v>4.8789999999999996</v>
      </c>
      <c r="Y8">
        <v>810430</v>
      </c>
      <c r="Z8" s="3" t="s">
        <v>74</v>
      </c>
      <c r="AA8" s="3" t="s">
        <v>38</v>
      </c>
    </row>
    <row r="9" spans="1:27" x14ac:dyDescent="0.2">
      <c r="A9" s="3" t="s">
        <v>75</v>
      </c>
      <c r="B9" s="3" t="s">
        <v>76</v>
      </c>
      <c r="C9" s="3" t="s">
        <v>67</v>
      </c>
      <c r="D9" s="4">
        <v>1</v>
      </c>
      <c r="E9" t="s">
        <v>50</v>
      </c>
      <c r="F9" t="s">
        <v>68</v>
      </c>
      <c r="G9" t="s">
        <v>30</v>
      </c>
      <c r="H9">
        <v>7050</v>
      </c>
      <c r="I9" t="s">
        <v>2322</v>
      </c>
      <c r="J9" s="3" t="s">
        <v>2484</v>
      </c>
      <c r="K9" s="3" t="s">
        <v>70</v>
      </c>
      <c r="L9" t="s">
        <v>70</v>
      </c>
      <c r="M9" s="4" t="s">
        <v>30</v>
      </c>
      <c r="N9" s="3" t="s">
        <v>77</v>
      </c>
      <c r="O9" s="3" t="s">
        <v>30</v>
      </c>
      <c r="P9" s="3" t="s">
        <v>72</v>
      </c>
      <c r="Q9" s="5">
        <v>47.167000000000002</v>
      </c>
      <c r="R9" s="5">
        <v>20.832999999999998</v>
      </c>
      <c r="S9" t="s">
        <v>78</v>
      </c>
      <c r="T9" s="102" t="s">
        <v>79</v>
      </c>
      <c r="U9" s="102" t="s">
        <v>80</v>
      </c>
      <c r="V9" t="s">
        <v>81</v>
      </c>
      <c r="W9" s="6">
        <v>0.66398042000000002</v>
      </c>
      <c r="X9">
        <v>4.2460000000000004</v>
      </c>
      <c r="Y9">
        <v>830691</v>
      </c>
      <c r="Z9" s="3" t="s">
        <v>74</v>
      </c>
      <c r="AA9" s="3" t="s">
        <v>38</v>
      </c>
    </row>
    <row r="10" spans="1:27" x14ac:dyDescent="0.2">
      <c r="A10" s="3" t="s">
        <v>87</v>
      </c>
      <c r="B10" s="3" t="s">
        <v>88</v>
      </c>
      <c r="C10" s="3" t="s">
        <v>67</v>
      </c>
      <c r="D10" s="4">
        <v>1</v>
      </c>
      <c r="E10" t="s">
        <v>50</v>
      </c>
      <c r="F10" t="s">
        <v>68</v>
      </c>
      <c r="G10" t="s">
        <v>30</v>
      </c>
      <c r="H10">
        <v>7139</v>
      </c>
      <c r="I10" t="s">
        <v>89</v>
      </c>
      <c r="J10" s="3" t="s">
        <v>2484</v>
      </c>
      <c r="K10" s="3" t="s">
        <v>70</v>
      </c>
      <c r="L10" t="s">
        <v>70</v>
      </c>
      <c r="M10" s="4" t="s">
        <v>30</v>
      </c>
      <c r="N10" s="3" t="s">
        <v>85</v>
      </c>
      <c r="O10" s="3" t="s">
        <v>30</v>
      </c>
      <c r="P10" s="3" t="s">
        <v>72</v>
      </c>
      <c r="Q10" s="5">
        <v>47.88</v>
      </c>
      <c r="R10" s="5">
        <v>21.192</v>
      </c>
      <c r="S10" t="s">
        <v>35</v>
      </c>
      <c r="T10" s="102" t="s">
        <v>90</v>
      </c>
      <c r="U10" s="102" t="s">
        <v>30</v>
      </c>
      <c r="V10" t="s">
        <v>30</v>
      </c>
      <c r="W10" s="6">
        <v>8.2441711000000001E-2</v>
      </c>
      <c r="X10">
        <v>1.5169999999999999</v>
      </c>
      <c r="Y10">
        <v>704606</v>
      </c>
      <c r="Z10" s="3" t="s">
        <v>74</v>
      </c>
      <c r="AA10" s="3" t="s">
        <v>38</v>
      </c>
    </row>
    <row r="11" spans="1:27" x14ac:dyDescent="0.2">
      <c r="A11" s="3" t="s">
        <v>82</v>
      </c>
      <c r="B11" s="3" t="s">
        <v>83</v>
      </c>
      <c r="C11" s="3" t="s">
        <v>67</v>
      </c>
      <c r="D11" s="4">
        <v>1</v>
      </c>
      <c r="E11" t="s">
        <v>50</v>
      </c>
      <c r="F11" t="s">
        <v>68</v>
      </c>
      <c r="G11" t="s">
        <v>30</v>
      </c>
      <c r="H11">
        <v>7061</v>
      </c>
      <c r="I11" t="s">
        <v>84</v>
      </c>
      <c r="J11" s="3" t="s">
        <v>2484</v>
      </c>
      <c r="K11" s="3" t="s">
        <v>70</v>
      </c>
      <c r="L11" t="s">
        <v>70</v>
      </c>
      <c r="M11" s="4" t="s">
        <v>30</v>
      </c>
      <c r="N11" s="3" t="s">
        <v>85</v>
      </c>
      <c r="O11" s="3" t="s">
        <v>30</v>
      </c>
      <c r="P11" s="3" t="s">
        <v>72</v>
      </c>
      <c r="Q11" s="5">
        <v>47.88</v>
      </c>
      <c r="R11" s="5">
        <v>21.192</v>
      </c>
      <c r="S11" t="s">
        <v>35</v>
      </c>
      <c r="T11" s="102" t="s">
        <v>86</v>
      </c>
      <c r="U11" s="102" t="s">
        <v>30</v>
      </c>
      <c r="V11" t="s">
        <v>30</v>
      </c>
      <c r="W11" s="6">
        <v>0.22140739000000001</v>
      </c>
      <c r="X11">
        <v>3.4940000000000002</v>
      </c>
      <c r="Y11">
        <v>769987</v>
      </c>
      <c r="Z11" s="3" t="s">
        <v>74</v>
      </c>
      <c r="AA11" s="3" t="s">
        <v>38</v>
      </c>
    </row>
    <row r="12" spans="1:27" x14ac:dyDescent="0.2">
      <c r="A12" s="3" t="s">
        <v>100</v>
      </c>
      <c r="B12" s="3" t="s">
        <v>101</v>
      </c>
      <c r="C12" s="3" t="s">
        <v>67</v>
      </c>
      <c r="D12" s="4">
        <v>4</v>
      </c>
      <c r="E12" t="s">
        <v>50</v>
      </c>
      <c r="F12" t="s">
        <v>2434</v>
      </c>
      <c r="G12" t="s">
        <v>30</v>
      </c>
      <c r="H12">
        <v>4604</v>
      </c>
      <c r="I12" t="s">
        <v>102</v>
      </c>
      <c r="J12" s="3" t="s">
        <v>2484</v>
      </c>
      <c r="K12" s="3" t="s">
        <v>94</v>
      </c>
      <c r="L12" t="s">
        <v>95</v>
      </c>
      <c r="M12" s="4" t="s">
        <v>30</v>
      </c>
      <c r="N12" s="3" t="s">
        <v>96</v>
      </c>
      <c r="O12" s="3" t="s">
        <v>30</v>
      </c>
      <c r="P12" s="3" t="s">
        <v>97</v>
      </c>
      <c r="Q12" s="5">
        <v>37.917740000000002</v>
      </c>
      <c r="R12" s="5">
        <v>30.708390000000001</v>
      </c>
      <c r="S12" t="s">
        <v>35</v>
      </c>
      <c r="T12" s="102" t="s">
        <v>103</v>
      </c>
      <c r="U12" s="102" t="s">
        <v>30</v>
      </c>
      <c r="V12" t="s">
        <v>30</v>
      </c>
      <c r="W12" s="6">
        <v>0.04</v>
      </c>
      <c r="X12">
        <v>0.47064400000000001</v>
      </c>
      <c r="Y12">
        <v>382699</v>
      </c>
      <c r="Z12" s="3" t="s">
        <v>196</v>
      </c>
      <c r="AA12" s="3" t="s">
        <v>38</v>
      </c>
    </row>
    <row r="13" spans="1:27" x14ac:dyDescent="0.2">
      <c r="A13" s="3" t="s">
        <v>104</v>
      </c>
      <c r="B13" s="3" t="s">
        <v>105</v>
      </c>
      <c r="C13" s="3" t="s">
        <v>67</v>
      </c>
      <c r="D13" s="4">
        <v>1</v>
      </c>
      <c r="E13" t="s">
        <v>50</v>
      </c>
      <c r="F13" t="s">
        <v>2434</v>
      </c>
      <c r="G13" t="s">
        <v>30</v>
      </c>
      <c r="H13">
        <v>4494</v>
      </c>
      <c r="I13" t="s">
        <v>2335</v>
      </c>
      <c r="J13" s="3" t="s">
        <v>2483</v>
      </c>
      <c r="K13" s="3" t="s">
        <v>94</v>
      </c>
      <c r="L13" t="s">
        <v>95</v>
      </c>
      <c r="M13" s="4" t="s">
        <v>30</v>
      </c>
      <c r="N13" s="3" t="s">
        <v>96</v>
      </c>
      <c r="O13" s="3" t="s">
        <v>30</v>
      </c>
      <c r="P13" s="3" t="s">
        <v>97</v>
      </c>
      <c r="Q13" s="5">
        <v>37.917740000000002</v>
      </c>
      <c r="R13" s="5">
        <v>30.708390000000001</v>
      </c>
      <c r="S13" t="s">
        <v>35</v>
      </c>
      <c r="T13" s="102" t="s">
        <v>106</v>
      </c>
      <c r="U13" s="102" t="s">
        <v>30</v>
      </c>
      <c r="V13" t="s">
        <v>30</v>
      </c>
      <c r="W13" s="6">
        <v>0.28439999999999999</v>
      </c>
      <c r="X13">
        <v>5.5705749999999998</v>
      </c>
      <c r="Y13">
        <v>905251</v>
      </c>
      <c r="Z13" s="3" t="s">
        <v>74</v>
      </c>
      <c r="AA13" s="3" t="s">
        <v>38</v>
      </c>
    </row>
    <row r="14" spans="1:27" x14ac:dyDescent="0.2">
      <c r="A14" s="3" t="s">
        <v>91</v>
      </c>
      <c r="B14" s="3" t="s">
        <v>92</v>
      </c>
      <c r="C14" s="3" t="s">
        <v>67</v>
      </c>
      <c r="D14" s="4">
        <v>2</v>
      </c>
      <c r="E14" t="s">
        <v>50</v>
      </c>
      <c r="F14" t="s">
        <v>2434</v>
      </c>
      <c r="G14" t="s">
        <v>30</v>
      </c>
      <c r="H14">
        <v>4377</v>
      </c>
      <c r="I14" t="s">
        <v>93</v>
      </c>
      <c r="J14" s="3" t="s">
        <v>2484</v>
      </c>
      <c r="K14" s="3" t="s">
        <v>94</v>
      </c>
      <c r="L14" t="s">
        <v>95</v>
      </c>
      <c r="M14" s="4" t="s">
        <v>30</v>
      </c>
      <c r="N14" s="3" t="s">
        <v>96</v>
      </c>
      <c r="O14" s="3" t="s">
        <v>30</v>
      </c>
      <c r="P14" s="3" t="s">
        <v>97</v>
      </c>
      <c r="Q14" s="5">
        <v>37.917740000000002</v>
      </c>
      <c r="R14" s="5">
        <v>30.708390000000001</v>
      </c>
      <c r="S14" t="s">
        <v>78</v>
      </c>
      <c r="T14" s="102" t="s">
        <v>73</v>
      </c>
      <c r="U14" s="102" t="s">
        <v>98</v>
      </c>
      <c r="V14" t="s">
        <v>99</v>
      </c>
      <c r="W14" s="6">
        <v>0.33</v>
      </c>
      <c r="X14">
        <v>8.0171299999999999</v>
      </c>
      <c r="Y14">
        <v>1012131</v>
      </c>
      <c r="Z14" s="3" t="s">
        <v>1011</v>
      </c>
      <c r="AA14" s="3" t="s">
        <v>38</v>
      </c>
    </row>
    <row r="15" spans="1:27" x14ac:dyDescent="0.2">
      <c r="A15" s="3" t="s">
        <v>107</v>
      </c>
      <c r="B15" s="3" t="s">
        <v>108</v>
      </c>
      <c r="C15" s="3" t="s">
        <v>67</v>
      </c>
      <c r="D15" s="4">
        <v>1</v>
      </c>
      <c r="E15" t="s">
        <v>50</v>
      </c>
      <c r="F15" t="s">
        <v>109</v>
      </c>
      <c r="G15" t="s">
        <v>30</v>
      </c>
      <c r="H15">
        <v>8300</v>
      </c>
      <c r="I15" t="s">
        <v>110</v>
      </c>
      <c r="J15" s="3" t="s">
        <v>30</v>
      </c>
      <c r="K15" s="3" t="s">
        <v>111</v>
      </c>
      <c r="L15" t="s">
        <v>111</v>
      </c>
      <c r="M15" s="4" t="s">
        <v>30</v>
      </c>
      <c r="N15" s="3" t="s">
        <v>112</v>
      </c>
      <c r="O15" s="3" t="s">
        <v>30</v>
      </c>
      <c r="P15" s="3" t="s">
        <v>97</v>
      </c>
      <c r="Q15" s="5">
        <v>40.299999999999997</v>
      </c>
      <c r="R15" s="5">
        <v>29.56666667</v>
      </c>
      <c r="S15" t="s">
        <v>35</v>
      </c>
      <c r="T15" s="102" t="s">
        <v>113</v>
      </c>
      <c r="U15" s="102" t="s">
        <v>30</v>
      </c>
      <c r="V15" t="s">
        <v>30</v>
      </c>
      <c r="W15" s="6">
        <v>0.32282150100000001</v>
      </c>
      <c r="X15">
        <v>9.4309999999999992</v>
      </c>
      <c r="Y15">
        <v>990132</v>
      </c>
      <c r="Z15" s="3" t="s">
        <v>74</v>
      </c>
      <c r="AA15" s="3" t="s">
        <v>38</v>
      </c>
    </row>
    <row r="16" spans="1:27" x14ac:dyDescent="0.2">
      <c r="A16" s="3" t="s">
        <v>119</v>
      </c>
      <c r="B16" s="3" t="s">
        <v>120</v>
      </c>
      <c r="C16" s="3" t="s">
        <v>67</v>
      </c>
      <c r="D16" s="4">
        <v>1</v>
      </c>
      <c r="E16" t="s">
        <v>50</v>
      </c>
      <c r="F16" t="s">
        <v>109</v>
      </c>
      <c r="G16" t="s">
        <v>30</v>
      </c>
      <c r="H16">
        <v>8300</v>
      </c>
      <c r="I16" t="s">
        <v>110</v>
      </c>
      <c r="J16" s="3" t="s">
        <v>30</v>
      </c>
      <c r="K16" s="3" t="s">
        <v>111</v>
      </c>
      <c r="L16" t="s">
        <v>111</v>
      </c>
      <c r="M16" s="4" t="s">
        <v>30</v>
      </c>
      <c r="N16" s="3" t="s">
        <v>112</v>
      </c>
      <c r="O16" s="3" t="s">
        <v>30</v>
      </c>
      <c r="P16" s="3" t="s">
        <v>97</v>
      </c>
      <c r="Q16" s="5">
        <v>40.299999999999997</v>
      </c>
      <c r="R16" s="5">
        <v>29.56666667</v>
      </c>
      <c r="S16" t="s">
        <v>78</v>
      </c>
      <c r="T16" s="102" t="s">
        <v>121</v>
      </c>
      <c r="U16" s="102" t="s">
        <v>122</v>
      </c>
      <c r="V16" t="s">
        <v>123</v>
      </c>
      <c r="W16" s="6">
        <v>0.287989842</v>
      </c>
      <c r="X16">
        <v>9.7650000000000006</v>
      </c>
      <c r="Y16">
        <v>987745</v>
      </c>
      <c r="Z16" s="3" t="s">
        <v>74</v>
      </c>
      <c r="AA16" s="3" t="s">
        <v>38</v>
      </c>
    </row>
    <row r="17" spans="1:27" x14ac:dyDescent="0.2">
      <c r="A17" s="3" t="s">
        <v>124</v>
      </c>
      <c r="B17" s="3" t="s">
        <v>125</v>
      </c>
      <c r="C17" s="3" t="s">
        <v>67</v>
      </c>
      <c r="D17" s="4">
        <v>1</v>
      </c>
      <c r="E17" t="s">
        <v>50</v>
      </c>
      <c r="F17" t="s">
        <v>109</v>
      </c>
      <c r="G17" t="s">
        <v>30</v>
      </c>
      <c r="H17">
        <v>8300</v>
      </c>
      <c r="I17" t="s">
        <v>110</v>
      </c>
      <c r="J17" s="3" t="s">
        <v>30</v>
      </c>
      <c r="K17" s="3" t="s">
        <v>111</v>
      </c>
      <c r="L17" t="s">
        <v>111</v>
      </c>
      <c r="M17" s="4" t="s">
        <v>30</v>
      </c>
      <c r="N17" s="3" t="s">
        <v>112</v>
      </c>
      <c r="O17" s="3" t="s">
        <v>30</v>
      </c>
      <c r="P17" s="3" t="s">
        <v>97</v>
      </c>
      <c r="Q17" s="5">
        <v>40.299999999999997</v>
      </c>
      <c r="R17" s="5">
        <v>29.56666667</v>
      </c>
      <c r="S17" t="s">
        <v>35</v>
      </c>
      <c r="T17" s="102" t="s">
        <v>126</v>
      </c>
      <c r="U17" s="102" t="s">
        <v>30</v>
      </c>
      <c r="V17" t="s">
        <v>30</v>
      </c>
      <c r="W17" s="6">
        <v>3.8712058000000001E-2</v>
      </c>
      <c r="X17">
        <v>2.2480000000000002</v>
      </c>
      <c r="Y17">
        <v>799433</v>
      </c>
      <c r="Z17" s="3" t="s">
        <v>74</v>
      </c>
      <c r="AA17" s="3" t="s">
        <v>38</v>
      </c>
    </row>
    <row r="18" spans="1:27" x14ac:dyDescent="0.2">
      <c r="A18" s="3" t="s">
        <v>142</v>
      </c>
      <c r="B18" s="3" t="s">
        <v>143</v>
      </c>
      <c r="C18" s="3" t="s">
        <v>30</v>
      </c>
      <c r="D18" s="4">
        <v>1</v>
      </c>
      <c r="E18" t="s">
        <v>50</v>
      </c>
      <c r="F18" t="s">
        <v>109</v>
      </c>
      <c r="G18" t="s">
        <v>30</v>
      </c>
      <c r="H18">
        <v>8300</v>
      </c>
      <c r="I18" t="s">
        <v>110</v>
      </c>
      <c r="J18" s="3" t="s">
        <v>30</v>
      </c>
      <c r="K18" s="3" t="s">
        <v>111</v>
      </c>
      <c r="L18" t="s">
        <v>111</v>
      </c>
      <c r="M18" s="4" t="s">
        <v>30</v>
      </c>
      <c r="N18" s="3" t="s">
        <v>112</v>
      </c>
      <c r="O18" s="3" t="s">
        <v>30</v>
      </c>
      <c r="P18" s="3" t="s">
        <v>97</v>
      </c>
      <c r="Q18" s="5">
        <v>40.299999999999997</v>
      </c>
      <c r="R18" s="5">
        <v>29.56666667</v>
      </c>
      <c r="S18" t="s">
        <v>78</v>
      </c>
      <c r="T18" s="102" t="s">
        <v>144</v>
      </c>
      <c r="U18" s="102" t="s">
        <v>145</v>
      </c>
      <c r="V18" t="s">
        <v>146</v>
      </c>
      <c r="W18" s="6">
        <v>0.21611699600000001</v>
      </c>
      <c r="X18">
        <v>2.8650000000000002</v>
      </c>
      <c r="Y18">
        <v>759115</v>
      </c>
      <c r="Z18" s="3" t="s">
        <v>74</v>
      </c>
      <c r="AA18" s="3" t="s">
        <v>38</v>
      </c>
    </row>
    <row r="19" spans="1:27" x14ac:dyDescent="0.2">
      <c r="A19" s="3" t="s">
        <v>152</v>
      </c>
      <c r="B19" s="3" t="s">
        <v>153</v>
      </c>
      <c r="C19" s="3" t="s">
        <v>30</v>
      </c>
      <c r="D19" s="4">
        <v>1</v>
      </c>
      <c r="E19" t="s">
        <v>50</v>
      </c>
      <c r="F19" t="s">
        <v>109</v>
      </c>
      <c r="G19" t="s">
        <v>30</v>
      </c>
      <c r="H19">
        <v>8300</v>
      </c>
      <c r="I19" t="s">
        <v>110</v>
      </c>
      <c r="J19" s="3" t="s">
        <v>30</v>
      </c>
      <c r="K19" s="3" t="s">
        <v>111</v>
      </c>
      <c r="L19" t="s">
        <v>111</v>
      </c>
      <c r="M19" s="4" t="s">
        <v>30</v>
      </c>
      <c r="N19" s="3" t="s">
        <v>112</v>
      </c>
      <c r="O19" s="3" t="s">
        <v>30</v>
      </c>
      <c r="P19" s="3" t="s">
        <v>97</v>
      </c>
      <c r="Q19" s="5">
        <v>40.299999999999997</v>
      </c>
      <c r="R19" s="5">
        <v>29.56666667</v>
      </c>
      <c r="S19" t="s">
        <v>35</v>
      </c>
      <c r="T19" s="102" t="s">
        <v>154</v>
      </c>
      <c r="U19" s="102" t="s">
        <v>30</v>
      </c>
      <c r="V19" t="s">
        <v>30</v>
      </c>
      <c r="W19" s="6">
        <v>0.33799943100000002</v>
      </c>
      <c r="X19">
        <v>2.9940000000000002</v>
      </c>
      <c r="Y19">
        <v>780873</v>
      </c>
      <c r="Z19" s="3" t="s">
        <v>74</v>
      </c>
      <c r="AA19" s="3" t="s">
        <v>38</v>
      </c>
    </row>
    <row r="20" spans="1:27" x14ac:dyDescent="0.2">
      <c r="A20" s="3" t="s">
        <v>155</v>
      </c>
      <c r="B20" s="3" t="s">
        <v>156</v>
      </c>
      <c r="C20" s="3" t="s">
        <v>30</v>
      </c>
      <c r="D20" s="4">
        <v>1</v>
      </c>
      <c r="E20" t="s">
        <v>50</v>
      </c>
      <c r="F20" t="s">
        <v>109</v>
      </c>
      <c r="G20" t="s">
        <v>30</v>
      </c>
      <c r="H20">
        <v>8300</v>
      </c>
      <c r="I20" t="s">
        <v>110</v>
      </c>
      <c r="J20" s="3" t="s">
        <v>30</v>
      </c>
      <c r="K20" s="3" t="s">
        <v>111</v>
      </c>
      <c r="L20" t="s">
        <v>111</v>
      </c>
      <c r="M20" s="4" t="s">
        <v>30</v>
      </c>
      <c r="N20" s="3" t="s">
        <v>112</v>
      </c>
      <c r="O20" s="3" t="s">
        <v>30</v>
      </c>
      <c r="P20" s="3" t="s">
        <v>97</v>
      </c>
      <c r="Q20" s="5">
        <v>40.299999999999997</v>
      </c>
      <c r="R20" s="5">
        <v>29.56666667</v>
      </c>
      <c r="S20" t="s">
        <v>78</v>
      </c>
      <c r="T20" s="102" t="s">
        <v>106</v>
      </c>
      <c r="U20" s="102" t="s">
        <v>157</v>
      </c>
      <c r="V20" t="s">
        <v>158</v>
      </c>
      <c r="W20" s="6">
        <v>0.18463653999999999</v>
      </c>
      <c r="X20">
        <v>0.82699999999999996</v>
      </c>
      <c r="Y20">
        <v>544031</v>
      </c>
      <c r="Z20" s="3" t="s">
        <v>74</v>
      </c>
      <c r="AA20" s="3" t="s">
        <v>38</v>
      </c>
    </row>
    <row r="21" spans="1:27" x14ac:dyDescent="0.2">
      <c r="A21" s="3" t="s">
        <v>159</v>
      </c>
      <c r="B21" s="3" t="s">
        <v>160</v>
      </c>
      <c r="C21" s="3" t="s">
        <v>30</v>
      </c>
      <c r="D21" s="4">
        <v>1</v>
      </c>
      <c r="E21" t="s">
        <v>50</v>
      </c>
      <c r="F21" t="s">
        <v>109</v>
      </c>
      <c r="G21" t="s">
        <v>30</v>
      </c>
      <c r="H21">
        <v>8300</v>
      </c>
      <c r="I21" t="s">
        <v>110</v>
      </c>
      <c r="J21" s="3" t="s">
        <v>30</v>
      </c>
      <c r="K21" s="3" t="s">
        <v>111</v>
      </c>
      <c r="L21" t="s">
        <v>111</v>
      </c>
      <c r="M21" s="4" t="s">
        <v>30</v>
      </c>
      <c r="N21" s="3" t="s">
        <v>112</v>
      </c>
      <c r="O21" s="3" t="s">
        <v>30</v>
      </c>
      <c r="P21" s="3" t="s">
        <v>97</v>
      </c>
      <c r="Q21" s="5">
        <v>40.299999999999997</v>
      </c>
      <c r="R21" s="5">
        <v>29.56666667</v>
      </c>
      <c r="S21" t="s">
        <v>35</v>
      </c>
      <c r="T21" s="102" t="s">
        <v>161</v>
      </c>
      <c r="U21" s="102" t="s">
        <v>30</v>
      </c>
      <c r="V21" t="s">
        <v>30</v>
      </c>
      <c r="W21" s="6">
        <v>2.5922708999999999E-2</v>
      </c>
      <c r="X21">
        <v>0.33100000000000002</v>
      </c>
      <c r="Y21">
        <v>294382</v>
      </c>
      <c r="Z21" s="3" t="s">
        <v>74</v>
      </c>
      <c r="AA21" s="3" t="s">
        <v>38</v>
      </c>
    </row>
    <row r="22" spans="1:27" x14ac:dyDescent="0.2">
      <c r="A22" s="3" t="s">
        <v>162</v>
      </c>
      <c r="B22" s="3" t="s">
        <v>163</v>
      </c>
      <c r="C22" s="3" t="s">
        <v>30</v>
      </c>
      <c r="D22" s="4">
        <v>1</v>
      </c>
      <c r="E22" t="s">
        <v>50</v>
      </c>
      <c r="F22" t="s">
        <v>109</v>
      </c>
      <c r="G22" t="s">
        <v>30</v>
      </c>
      <c r="H22">
        <v>8300</v>
      </c>
      <c r="I22" t="s">
        <v>110</v>
      </c>
      <c r="J22" s="3" t="s">
        <v>30</v>
      </c>
      <c r="K22" s="3" t="s">
        <v>111</v>
      </c>
      <c r="L22" t="s">
        <v>111</v>
      </c>
      <c r="M22" s="4" t="s">
        <v>30</v>
      </c>
      <c r="N22" s="3" t="s">
        <v>112</v>
      </c>
      <c r="O22" s="3" t="s">
        <v>30</v>
      </c>
      <c r="P22" s="3" t="s">
        <v>97</v>
      </c>
      <c r="Q22" s="5">
        <v>40.299999999999997</v>
      </c>
      <c r="R22" s="5">
        <v>29.56666667</v>
      </c>
      <c r="S22" t="s">
        <v>78</v>
      </c>
      <c r="T22" s="102" t="s">
        <v>106</v>
      </c>
      <c r="U22" s="102" t="s">
        <v>122</v>
      </c>
      <c r="V22" t="s">
        <v>164</v>
      </c>
      <c r="W22" s="6">
        <v>0.20473793800000001</v>
      </c>
      <c r="X22">
        <v>1.56</v>
      </c>
      <c r="Y22">
        <v>663312</v>
      </c>
      <c r="Z22" s="3" t="s">
        <v>74</v>
      </c>
      <c r="AA22" s="3" t="s">
        <v>38</v>
      </c>
    </row>
    <row r="23" spans="1:27" x14ac:dyDescent="0.2">
      <c r="A23" s="3" t="s">
        <v>165</v>
      </c>
      <c r="B23" s="3" t="s">
        <v>166</v>
      </c>
      <c r="C23" s="3" t="s">
        <v>30</v>
      </c>
      <c r="D23" s="4">
        <v>1</v>
      </c>
      <c r="E23" t="s">
        <v>50</v>
      </c>
      <c r="F23" t="s">
        <v>109</v>
      </c>
      <c r="G23" t="s">
        <v>30</v>
      </c>
      <c r="H23">
        <v>8300</v>
      </c>
      <c r="I23" t="s">
        <v>110</v>
      </c>
      <c r="J23" s="3" t="s">
        <v>30</v>
      </c>
      <c r="K23" s="3" t="s">
        <v>111</v>
      </c>
      <c r="L23" t="s">
        <v>111</v>
      </c>
      <c r="M23" s="4" t="s">
        <v>30</v>
      </c>
      <c r="N23" s="3" t="s">
        <v>112</v>
      </c>
      <c r="O23" s="3" t="s">
        <v>30</v>
      </c>
      <c r="P23" s="3" t="s">
        <v>97</v>
      </c>
      <c r="Q23" s="5">
        <v>40.299999999999997</v>
      </c>
      <c r="R23" s="5">
        <v>29.56666667</v>
      </c>
      <c r="S23" t="s">
        <v>78</v>
      </c>
      <c r="T23" s="102" t="s">
        <v>167</v>
      </c>
      <c r="U23" s="102" t="s">
        <v>80</v>
      </c>
      <c r="V23" t="s">
        <v>168</v>
      </c>
      <c r="W23" s="6">
        <v>5.5116172999999997E-2</v>
      </c>
      <c r="X23">
        <v>0.55000000000000004</v>
      </c>
      <c r="Y23">
        <v>414820</v>
      </c>
      <c r="Z23" s="3" t="s">
        <v>74</v>
      </c>
      <c r="AA23" s="3" t="s">
        <v>38</v>
      </c>
    </row>
    <row r="24" spans="1:27" x14ac:dyDescent="0.2">
      <c r="A24" s="3" t="s">
        <v>169</v>
      </c>
      <c r="B24" s="3" t="s">
        <v>170</v>
      </c>
      <c r="C24" s="3" t="s">
        <v>30</v>
      </c>
      <c r="D24" s="4">
        <v>1</v>
      </c>
      <c r="E24" t="s">
        <v>50</v>
      </c>
      <c r="F24" t="s">
        <v>109</v>
      </c>
      <c r="G24" t="s">
        <v>30</v>
      </c>
      <c r="H24">
        <v>8300</v>
      </c>
      <c r="I24" t="s">
        <v>110</v>
      </c>
      <c r="J24" s="3" t="s">
        <v>30</v>
      </c>
      <c r="K24" s="3" t="s">
        <v>111</v>
      </c>
      <c r="L24" t="s">
        <v>111</v>
      </c>
      <c r="M24" s="4" t="s">
        <v>30</v>
      </c>
      <c r="N24" s="3" t="s">
        <v>112</v>
      </c>
      <c r="O24" s="3" t="s">
        <v>30</v>
      </c>
      <c r="P24" s="3" t="s">
        <v>97</v>
      </c>
      <c r="Q24" s="5">
        <v>40.299999999999997</v>
      </c>
      <c r="R24" s="5">
        <v>29.56666667</v>
      </c>
      <c r="S24" t="s">
        <v>78</v>
      </c>
      <c r="T24" s="102" t="s">
        <v>171</v>
      </c>
      <c r="U24" s="102" t="s">
        <v>157</v>
      </c>
      <c r="V24" t="s">
        <v>172</v>
      </c>
      <c r="W24" s="6">
        <v>0.114029001</v>
      </c>
      <c r="X24">
        <v>1.135</v>
      </c>
      <c r="Y24">
        <v>607546</v>
      </c>
      <c r="Z24" s="3" t="s">
        <v>74</v>
      </c>
      <c r="AA24" s="3" t="s">
        <v>38</v>
      </c>
    </row>
    <row r="25" spans="1:27" x14ac:dyDescent="0.2">
      <c r="A25" s="3" t="s">
        <v>173</v>
      </c>
      <c r="B25" s="3" t="s">
        <v>174</v>
      </c>
      <c r="C25" s="3" t="s">
        <v>67</v>
      </c>
      <c r="D25" s="4">
        <v>1</v>
      </c>
      <c r="E25" t="s">
        <v>50</v>
      </c>
      <c r="F25" t="s">
        <v>109</v>
      </c>
      <c r="G25" t="s">
        <v>30</v>
      </c>
      <c r="H25">
        <v>8300</v>
      </c>
      <c r="I25" t="s">
        <v>110</v>
      </c>
      <c r="J25" s="3" t="s">
        <v>30</v>
      </c>
      <c r="K25" s="3" t="s">
        <v>111</v>
      </c>
      <c r="L25" t="s">
        <v>111</v>
      </c>
      <c r="M25" s="4" t="s">
        <v>30</v>
      </c>
      <c r="N25" s="3" t="s">
        <v>112</v>
      </c>
      <c r="O25" s="3" t="s">
        <v>30</v>
      </c>
      <c r="P25" s="3" t="s">
        <v>97</v>
      </c>
      <c r="Q25" s="5">
        <v>40.299999999999997</v>
      </c>
      <c r="R25" s="5">
        <v>29.56666667</v>
      </c>
      <c r="S25" t="s">
        <v>35</v>
      </c>
      <c r="T25" s="102" t="s">
        <v>175</v>
      </c>
      <c r="U25" s="102" t="s">
        <v>30</v>
      </c>
      <c r="V25" t="s">
        <v>30</v>
      </c>
      <c r="W25" s="6">
        <v>0.17228711399999999</v>
      </c>
      <c r="X25">
        <v>5.3659999999999997</v>
      </c>
      <c r="Y25">
        <v>935726</v>
      </c>
      <c r="Z25" s="3" t="s">
        <v>74</v>
      </c>
      <c r="AA25" s="3" t="s">
        <v>38</v>
      </c>
    </row>
    <row r="26" spans="1:27" x14ac:dyDescent="0.2">
      <c r="A26" s="3" t="s">
        <v>186</v>
      </c>
      <c r="B26" s="3" t="s">
        <v>187</v>
      </c>
      <c r="C26" s="3" t="s">
        <v>67</v>
      </c>
      <c r="D26" s="4">
        <v>1</v>
      </c>
      <c r="E26" t="s">
        <v>50</v>
      </c>
      <c r="F26" t="s">
        <v>109</v>
      </c>
      <c r="G26" t="s">
        <v>30</v>
      </c>
      <c r="H26">
        <v>8300</v>
      </c>
      <c r="I26" t="s">
        <v>110</v>
      </c>
      <c r="J26" s="3" t="s">
        <v>30</v>
      </c>
      <c r="K26" s="3" t="s">
        <v>111</v>
      </c>
      <c r="L26" t="s">
        <v>111</v>
      </c>
      <c r="M26" s="4" t="s">
        <v>30</v>
      </c>
      <c r="N26" s="3" t="s">
        <v>112</v>
      </c>
      <c r="O26" s="3" t="s">
        <v>30</v>
      </c>
      <c r="P26" s="3" t="s">
        <v>97</v>
      </c>
      <c r="Q26" s="5">
        <v>40.299999999999997</v>
      </c>
      <c r="R26" s="5">
        <v>29.56666667</v>
      </c>
      <c r="S26" t="s">
        <v>35</v>
      </c>
      <c r="T26" s="102" t="s">
        <v>188</v>
      </c>
      <c r="U26" s="102" t="s">
        <v>30</v>
      </c>
      <c r="V26" t="s">
        <v>30</v>
      </c>
      <c r="W26" s="6">
        <v>0.235511952</v>
      </c>
      <c r="X26">
        <v>6.3129999999999997</v>
      </c>
      <c r="Y26">
        <v>953325</v>
      </c>
      <c r="Z26" s="3" t="s">
        <v>74</v>
      </c>
      <c r="AA26" s="3" t="s">
        <v>38</v>
      </c>
    </row>
    <row r="27" spans="1:27" x14ac:dyDescent="0.2">
      <c r="A27" s="3" t="s">
        <v>147</v>
      </c>
      <c r="B27" s="3" t="s">
        <v>148</v>
      </c>
      <c r="C27" s="3" t="s">
        <v>30</v>
      </c>
      <c r="D27" s="4">
        <v>1</v>
      </c>
      <c r="E27" t="s">
        <v>50</v>
      </c>
      <c r="F27" t="s">
        <v>109</v>
      </c>
      <c r="G27" t="s">
        <v>30</v>
      </c>
      <c r="H27">
        <v>8288</v>
      </c>
      <c r="I27" t="s">
        <v>2318</v>
      </c>
      <c r="J27" s="3" t="s">
        <v>2483</v>
      </c>
      <c r="K27" s="3" t="s">
        <v>111</v>
      </c>
      <c r="L27" t="s">
        <v>111</v>
      </c>
      <c r="M27" s="4" t="s">
        <v>30</v>
      </c>
      <c r="N27" s="3" t="s">
        <v>112</v>
      </c>
      <c r="O27" s="3" t="s">
        <v>30</v>
      </c>
      <c r="P27" s="3" t="s">
        <v>97</v>
      </c>
      <c r="Q27" s="5">
        <v>40.299999999999997</v>
      </c>
      <c r="R27" s="5">
        <v>29.56666667</v>
      </c>
      <c r="S27" t="s">
        <v>78</v>
      </c>
      <c r="T27" s="102" t="s">
        <v>149</v>
      </c>
      <c r="U27" s="102" t="s">
        <v>150</v>
      </c>
      <c r="V27" t="s">
        <v>151</v>
      </c>
      <c r="W27" s="6">
        <v>0.140507775</v>
      </c>
      <c r="X27">
        <v>2.125</v>
      </c>
      <c r="Y27">
        <v>755758</v>
      </c>
      <c r="Z27" s="3" t="s">
        <v>74</v>
      </c>
      <c r="AA27" s="3" t="s">
        <v>38</v>
      </c>
    </row>
    <row r="28" spans="1:27" x14ac:dyDescent="0.2">
      <c r="A28" s="3" t="s">
        <v>181</v>
      </c>
      <c r="B28" s="3" t="s">
        <v>182</v>
      </c>
      <c r="C28" s="3" t="s">
        <v>67</v>
      </c>
      <c r="D28" s="4">
        <v>1</v>
      </c>
      <c r="E28" t="s">
        <v>50</v>
      </c>
      <c r="F28" t="s">
        <v>109</v>
      </c>
      <c r="G28" t="s">
        <v>30</v>
      </c>
      <c r="H28">
        <v>8281</v>
      </c>
      <c r="I28" t="s">
        <v>183</v>
      </c>
      <c r="J28" s="3" t="s">
        <v>2483</v>
      </c>
      <c r="K28" s="3" t="s">
        <v>111</v>
      </c>
      <c r="L28" t="s">
        <v>111</v>
      </c>
      <c r="M28" s="4" t="s">
        <v>30</v>
      </c>
      <c r="N28" s="3" t="s">
        <v>112</v>
      </c>
      <c r="O28" s="3" t="s">
        <v>30</v>
      </c>
      <c r="P28" s="3" t="s">
        <v>97</v>
      </c>
      <c r="Q28" s="5">
        <v>40.299999999999997</v>
      </c>
      <c r="R28" s="5">
        <v>29.56666667</v>
      </c>
      <c r="S28" t="s">
        <v>78</v>
      </c>
      <c r="T28" s="102" t="s">
        <v>184</v>
      </c>
      <c r="U28" s="102" t="s">
        <v>157</v>
      </c>
      <c r="V28" t="s">
        <v>185</v>
      </c>
      <c r="W28" s="6">
        <v>0.65692549499999997</v>
      </c>
      <c r="X28">
        <v>13.544</v>
      </c>
      <c r="Y28">
        <v>1023789</v>
      </c>
      <c r="Z28" s="3" t="s">
        <v>74</v>
      </c>
      <c r="AA28" s="3" t="s">
        <v>38</v>
      </c>
    </row>
    <row r="29" spans="1:27" x14ac:dyDescent="0.2">
      <c r="A29" s="3" t="s">
        <v>127</v>
      </c>
      <c r="B29" s="3" t="s">
        <v>128</v>
      </c>
      <c r="C29" s="3" t="s">
        <v>67</v>
      </c>
      <c r="D29" s="4">
        <v>1</v>
      </c>
      <c r="E29" t="s">
        <v>50</v>
      </c>
      <c r="F29" t="s">
        <v>109</v>
      </c>
      <c r="G29" t="s">
        <v>30</v>
      </c>
      <c r="H29">
        <v>8273</v>
      </c>
      <c r="I29" t="s">
        <v>2314</v>
      </c>
      <c r="J29" s="3" t="s">
        <v>2483</v>
      </c>
      <c r="K29" s="3" t="s">
        <v>111</v>
      </c>
      <c r="L29" t="s">
        <v>111</v>
      </c>
      <c r="M29" s="4" t="s">
        <v>30</v>
      </c>
      <c r="N29" s="3" t="s">
        <v>112</v>
      </c>
      <c r="O29" s="3" t="s">
        <v>30</v>
      </c>
      <c r="P29" s="3" t="s">
        <v>97</v>
      </c>
      <c r="Q29" s="5">
        <v>40.299999999999997</v>
      </c>
      <c r="R29" s="5">
        <v>29.56666667</v>
      </c>
      <c r="S29" t="s">
        <v>78</v>
      </c>
      <c r="T29" s="102" t="s">
        <v>129</v>
      </c>
      <c r="U29" s="102" t="s">
        <v>130</v>
      </c>
      <c r="V29" t="s">
        <v>131</v>
      </c>
      <c r="W29" s="6">
        <v>0.19405097099999999</v>
      </c>
      <c r="X29">
        <v>2.39</v>
      </c>
      <c r="Y29">
        <v>884258</v>
      </c>
      <c r="Z29" s="3" t="s">
        <v>74</v>
      </c>
      <c r="AA29" s="3" t="s">
        <v>38</v>
      </c>
    </row>
    <row r="30" spans="1:27" x14ac:dyDescent="0.2">
      <c r="A30" s="3" t="s">
        <v>179</v>
      </c>
      <c r="B30" s="3" t="s">
        <v>180</v>
      </c>
      <c r="C30" s="3" t="s">
        <v>67</v>
      </c>
      <c r="D30" s="4">
        <v>1</v>
      </c>
      <c r="E30" t="s">
        <v>50</v>
      </c>
      <c r="F30" t="s">
        <v>109</v>
      </c>
      <c r="G30" t="s">
        <v>30</v>
      </c>
      <c r="H30">
        <v>8254</v>
      </c>
      <c r="I30" t="s">
        <v>2326</v>
      </c>
      <c r="J30" s="3" t="s">
        <v>2483</v>
      </c>
      <c r="K30" s="3" t="s">
        <v>111</v>
      </c>
      <c r="L30" t="s">
        <v>111</v>
      </c>
      <c r="M30" s="4" t="s">
        <v>30</v>
      </c>
      <c r="N30" s="3" t="s">
        <v>112</v>
      </c>
      <c r="O30" s="3" t="s">
        <v>30</v>
      </c>
      <c r="P30" s="3" t="s">
        <v>97</v>
      </c>
      <c r="Q30" s="5">
        <v>40.299999999999997</v>
      </c>
      <c r="R30" s="5">
        <v>29.56666667</v>
      </c>
      <c r="S30" t="s">
        <v>35</v>
      </c>
      <c r="T30" s="102" t="s">
        <v>121</v>
      </c>
      <c r="U30" s="102" t="s">
        <v>30</v>
      </c>
      <c r="V30" t="s">
        <v>30</v>
      </c>
      <c r="W30" s="6">
        <v>0.42793873900000001</v>
      </c>
      <c r="X30">
        <v>3.7629999999999999</v>
      </c>
      <c r="Y30">
        <v>892187</v>
      </c>
      <c r="Z30" s="3" t="s">
        <v>74</v>
      </c>
      <c r="AA30" s="3" t="s">
        <v>38</v>
      </c>
    </row>
    <row r="31" spans="1:27" x14ac:dyDescent="0.2">
      <c r="A31" s="3" t="s">
        <v>132</v>
      </c>
      <c r="B31" s="3" t="s">
        <v>133</v>
      </c>
      <c r="C31" s="3" t="s">
        <v>67</v>
      </c>
      <c r="D31" s="4">
        <v>1</v>
      </c>
      <c r="E31" t="s">
        <v>50</v>
      </c>
      <c r="F31" t="s">
        <v>109</v>
      </c>
      <c r="G31" t="s">
        <v>30</v>
      </c>
      <c r="H31">
        <v>8251</v>
      </c>
      <c r="I31" t="s">
        <v>2315</v>
      </c>
      <c r="J31" s="3" t="s">
        <v>2483</v>
      </c>
      <c r="K31" s="3" t="s">
        <v>111</v>
      </c>
      <c r="L31" t="s">
        <v>111</v>
      </c>
      <c r="M31" s="4" t="s">
        <v>30</v>
      </c>
      <c r="N31" s="3" t="s">
        <v>112</v>
      </c>
      <c r="O31" s="3" t="s">
        <v>30</v>
      </c>
      <c r="P31" s="3" t="s">
        <v>97</v>
      </c>
      <c r="Q31" s="5">
        <v>40.299999999999997</v>
      </c>
      <c r="R31" s="5">
        <v>29.56666667</v>
      </c>
      <c r="S31" t="s">
        <v>78</v>
      </c>
      <c r="T31" s="102" t="s">
        <v>134</v>
      </c>
      <c r="U31" s="102" t="s">
        <v>122</v>
      </c>
      <c r="V31" t="s">
        <v>135</v>
      </c>
      <c r="W31" s="6">
        <v>0.40565013</v>
      </c>
      <c r="X31">
        <v>7.7850000000000001</v>
      </c>
      <c r="Y31">
        <v>996769</v>
      </c>
      <c r="Z31" s="3" t="s">
        <v>74</v>
      </c>
      <c r="AA31" s="3" t="s">
        <v>38</v>
      </c>
    </row>
    <row r="32" spans="1:27" x14ac:dyDescent="0.2">
      <c r="A32" s="3" t="s">
        <v>176</v>
      </c>
      <c r="B32" s="3" t="s">
        <v>177</v>
      </c>
      <c r="C32" s="3" t="s">
        <v>67</v>
      </c>
      <c r="D32" s="4">
        <v>1</v>
      </c>
      <c r="E32" t="s">
        <v>50</v>
      </c>
      <c r="F32" t="s">
        <v>109</v>
      </c>
      <c r="G32" t="s">
        <v>30</v>
      </c>
      <c r="H32">
        <v>8195</v>
      </c>
      <c r="I32" t="s">
        <v>2325</v>
      </c>
      <c r="J32" s="3" t="s">
        <v>2483</v>
      </c>
      <c r="K32" s="3" t="s">
        <v>111</v>
      </c>
      <c r="L32" t="s">
        <v>111</v>
      </c>
      <c r="M32" s="4" t="s">
        <v>30</v>
      </c>
      <c r="N32" s="3" t="s">
        <v>112</v>
      </c>
      <c r="O32" s="3" t="s">
        <v>30</v>
      </c>
      <c r="P32" s="3" t="s">
        <v>97</v>
      </c>
      <c r="Q32" s="5">
        <v>40.299999999999997</v>
      </c>
      <c r="R32" s="5">
        <v>29.56666667</v>
      </c>
      <c r="S32" t="s">
        <v>35</v>
      </c>
      <c r="T32" s="102" t="s">
        <v>178</v>
      </c>
      <c r="U32" s="102" t="s">
        <v>30</v>
      </c>
      <c r="V32" t="s">
        <v>30</v>
      </c>
      <c r="W32" s="6">
        <v>0.48003360900000003</v>
      </c>
      <c r="X32">
        <v>4.9059999999999997</v>
      </c>
      <c r="Y32">
        <v>974979</v>
      </c>
      <c r="Z32" s="3" t="s">
        <v>74</v>
      </c>
      <c r="AA32" s="3" t="s">
        <v>38</v>
      </c>
    </row>
    <row r="33" spans="1:35" x14ac:dyDescent="0.2">
      <c r="A33" s="3" t="s">
        <v>114</v>
      </c>
      <c r="B33" s="3" t="s">
        <v>115</v>
      </c>
      <c r="C33" s="3" t="s">
        <v>67</v>
      </c>
      <c r="D33" s="4">
        <v>1</v>
      </c>
      <c r="E33" t="s">
        <v>50</v>
      </c>
      <c r="F33" t="s">
        <v>109</v>
      </c>
      <c r="G33" t="s">
        <v>30</v>
      </c>
      <c r="H33">
        <v>8097</v>
      </c>
      <c r="I33" t="s">
        <v>2312</v>
      </c>
      <c r="J33" s="3" t="s">
        <v>2483</v>
      </c>
      <c r="K33" s="3" t="s">
        <v>111</v>
      </c>
      <c r="L33" t="s">
        <v>111</v>
      </c>
      <c r="M33" s="4" t="s">
        <v>30</v>
      </c>
      <c r="N33" s="3" t="s">
        <v>112</v>
      </c>
      <c r="O33" s="3" t="s">
        <v>30</v>
      </c>
      <c r="P33" s="3" t="s">
        <v>97</v>
      </c>
      <c r="Q33" s="5">
        <v>40.299999999999997</v>
      </c>
      <c r="R33" s="5">
        <v>29.56666667</v>
      </c>
      <c r="S33" t="s">
        <v>78</v>
      </c>
      <c r="T33" s="102" t="s">
        <v>116</v>
      </c>
      <c r="U33" s="102" t="s">
        <v>117</v>
      </c>
      <c r="V33" t="s">
        <v>118</v>
      </c>
      <c r="W33" s="6">
        <v>0.56890550299999998</v>
      </c>
      <c r="X33">
        <v>6.9480000000000004</v>
      </c>
      <c r="Y33">
        <v>980130</v>
      </c>
      <c r="Z33" s="3" t="s">
        <v>74</v>
      </c>
      <c r="AA33" s="3" t="s">
        <v>38</v>
      </c>
    </row>
    <row r="34" spans="1:35" x14ac:dyDescent="0.2">
      <c r="A34" s="3" t="s">
        <v>136</v>
      </c>
      <c r="B34" s="3" t="s">
        <v>137</v>
      </c>
      <c r="C34" s="3" t="s">
        <v>67</v>
      </c>
      <c r="D34" s="4">
        <v>1</v>
      </c>
      <c r="E34" t="s">
        <v>50</v>
      </c>
      <c r="F34" t="s">
        <v>109</v>
      </c>
      <c r="G34" t="s">
        <v>30</v>
      </c>
      <c r="H34">
        <v>7930</v>
      </c>
      <c r="I34" t="s">
        <v>138</v>
      </c>
      <c r="J34" s="3" t="s">
        <v>2484</v>
      </c>
      <c r="K34" s="3" t="s">
        <v>111</v>
      </c>
      <c r="L34" t="s">
        <v>111</v>
      </c>
      <c r="M34" s="4" t="s">
        <v>30</v>
      </c>
      <c r="N34" s="3" t="s">
        <v>112</v>
      </c>
      <c r="O34" s="3" t="s">
        <v>30</v>
      </c>
      <c r="P34" s="3" t="s">
        <v>97</v>
      </c>
      <c r="Q34" s="5">
        <v>40.299999999999997</v>
      </c>
      <c r="R34" s="5">
        <v>29.56666667</v>
      </c>
      <c r="S34" t="s">
        <v>78</v>
      </c>
      <c r="T34" s="102" t="s">
        <v>139</v>
      </c>
      <c r="U34" s="102" t="s">
        <v>140</v>
      </c>
      <c r="V34" t="s">
        <v>141</v>
      </c>
      <c r="W34" s="6">
        <v>0.21186059300000001</v>
      </c>
      <c r="X34">
        <v>8.4649999999999999</v>
      </c>
      <c r="Y34">
        <v>1003994</v>
      </c>
      <c r="Z34" s="3" t="s">
        <v>74</v>
      </c>
      <c r="AA34" s="3" t="s">
        <v>38</v>
      </c>
    </row>
    <row r="35" spans="1:35" x14ac:dyDescent="0.2">
      <c r="A35" s="3" t="s">
        <v>197</v>
      </c>
      <c r="B35" s="3" t="s">
        <v>198</v>
      </c>
      <c r="C35" s="3" t="s">
        <v>27</v>
      </c>
      <c r="D35" s="4">
        <v>3</v>
      </c>
      <c r="E35" t="s">
        <v>50</v>
      </c>
      <c r="F35" t="s">
        <v>109</v>
      </c>
      <c r="G35" t="s">
        <v>30</v>
      </c>
      <c r="H35">
        <v>7950</v>
      </c>
      <c r="I35" t="s">
        <v>191</v>
      </c>
      <c r="J35" s="3" t="s">
        <v>30</v>
      </c>
      <c r="K35" s="3" t="s">
        <v>111</v>
      </c>
      <c r="L35" t="s">
        <v>111</v>
      </c>
      <c r="M35" s="4" t="s">
        <v>30</v>
      </c>
      <c r="N35" s="3" t="s">
        <v>192</v>
      </c>
      <c r="O35" s="3" t="s">
        <v>30</v>
      </c>
      <c r="P35" s="3" t="s">
        <v>97</v>
      </c>
      <c r="Q35" s="5">
        <v>40.26</v>
      </c>
      <c r="R35" s="5">
        <v>29.65</v>
      </c>
      <c r="S35" t="s">
        <v>78</v>
      </c>
      <c r="T35" s="102" t="s">
        <v>113</v>
      </c>
      <c r="U35" s="102" t="s">
        <v>199</v>
      </c>
      <c r="V35" t="s">
        <v>200</v>
      </c>
      <c r="W35" s="6">
        <v>3.1812849999999998E-3</v>
      </c>
      <c r="X35">
        <v>0.23100000000000001</v>
      </c>
      <c r="Y35">
        <v>234996</v>
      </c>
      <c r="Z35" s="3" t="s">
        <v>201</v>
      </c>
      <c r="AA35" s="3" t="s">
        <v>38</v>
      </c>
    </row>
    <row r="36" spans="1:35" x14ac:dyDescent="0.2">
      <c r="A36" s="3" t="s">
        <v>202</v>
      </c>
      <c r="B36" s="3" t="s">
        <v>203</v>
      </c>
      <c r="C36" s="3" t="s">
        <v>27</v>
      </c>
      <c r="D36" s="4">
        <v>1</v>
      </c>
      <c r="E36" t="s">
        <v>50</v>
      </c>
      <c r="F36" t="s">
        <v>109</v>
      </c>
      <c r="G36" t="s">
        <v>30</v>
      </c>
      <c r="H36">
        <v>7950</v>
      </c>
      <c r="I36" t="s">
        <v>191</v>
      </c>
      <c r="J36" s="3" t="s">
        <v>30</v>
      </c>
      <c r="K36" s="3" t="s">
        <v>111</v>
      </c>
      <c r="L36" t="s">
        <v>111</v>
      </c>
      <c r="M36" s="4" t="s">
        <v>30</v>
      </c>
      <c r="N36" s="3" t="s">
        <v>192</v>
      </c>
      <c r="O36" s="3" t="s">
        <v>30</v>
      </c>
      <c r="P36" s="3" t="s">
        <v>97</v>
      </c>
      <c r="Q36" s="5">
        <v>40.26</v>
      </c>
      <c r="R36" s="5">
        <v>29.65</v>
      </c>
      <c r="S36" t="s">
        <v>35</v>
      </c>
      <c r="T36" s="102" t="s">
        <v>144</v>
      </c>
      <c r="U36" s="102" t="s">
        <v>30</v>
      </c>
      <c r="V36" t="s">
        <v>30</v>
      </c>
      <c r="W36" s="6">
        <v>5.6233639999999996E-3</v>
      </c>
      <c r="X36">
        <v>3.7999999999999999E-2</v>
      </c>
      <c r="Y36">
        <v>43335</v>
      </c>
      <c r="Z36" s="3" t="s">
        <v>74</v>
      </c>
      <c r="AA36" s="3" t="s">
        <v>38</v>
      </c>
    </row>
    <row r="37" spans="1:35" x14ac:dyDescent="0.2">
      <c r="A37" s="3" t="s">
        <v>204</v>
      </c>
      <c r="B37" s="3" t="s">
        <v>205</v>
      </c>
      <c r="C37" s="3" t="s">
        <v>206</v>
      </c>
      <c r="D37" s="4">
        <v>3</v>
      </c>
      <c r="E37" t="s">
        <v>50</v>
      </c>
      <c r="F37" t="s">
        <v>109</v>
      </c>
      <c r="G37" t="s">
        <v>30</v>
      </c>
      <c r="H37">
        <v>7950</v>
      </c>
      <c r="I37" t="s">
        <v>191</v>
      </c>
      <c r="J37" s="3" t="s">
        <v>30</v>
      </c>
      <c r="K37" s="3" t="s">
        <v>111</v>
      </c>
      <c r="L37" t="s">
        <v>111</v>
      </c>
      <c r="M37" s="4" t="s">
        <v>30</v>
      </c>
      <c r="N37" s="3" t="s">
        <v>192</v>
      </c>
      <c r="O37" s="3" t="s">
        <v>30</v>
      </c>
      <c r="P37" s="3" t="s">
        <v>97</v>
      </c>
      <c r="Q37" s="5">
        <v>40.26</v>
      </c>
      <c r="R37" s="5">
        <v>29.65</v>
      </c>
      <c r="S37" t="s">
        <v>35</v>
      </c>
      <c r="T37" s="102" t="s">
        <v>207</v>
      </c>
      <c r="U37" s="102" t="s">
        <v>30</v>
      </c>
      <c r="V37" t="s">
        <v>30</v>
      </c>
      <c r="W37" s="6">
        <v>2.0518785000000001E-2</v>
      </c>
      <c r="X37">
        <v>0.221</v>
      </c>
      <c r="Y37">
        <v>228543</v>
      </c>
      <c r="Z37" s="3" t="s">
        <v>201</v>
      </c>
      <c r="AA37" s="3" t="s">
        <v>38</v>
      </c>
    </row>
    <row r="38" spans="1:35" x14ac:dyDescent="0.2">
      <c r="A38" s="3" t="s">
        <v>208</v>
      </c>
      <c r="B38" s="3" t="s">
        <v>209</v>
      </c>
      <c r="C38" s="3" t="s">
        <v>30</v>
      </c>
      <c r="D38" s="4">
        <v>3</v>
      </c>
      <c r="E38" t="s">
        <v>50</v>
      </c>
      <c r="F38" t="s">
        <v>109</v>
      </c>
      <c r="G38" t="s">
        <v>30</v>
      </c>
      <c r="H38">
        <v>7950</v>
      </c>
      <c r="I38" t="s">
        <v>191</v>
      </c>
      <c r="J38" s="3" t="s">
        <v>30</v>
      </c>
      <c r="K38" s="3" t="s">
        <v>111</v>
      </c>
      <c r="L38" t="s">
        <v>111</v>
      </c>
      <c r="M38" s="4" t="s">
        <v>30</v>
      </c>
      <c r="N38" s="3" t="s">
        <v>192</v>
      </c>
      <c r="O38" s="3" t="s">
        <v>30</v>
      </c>
      <c r="P38" s="3" t="s">
        <v>97</v>
      </c>
      <c r="Q38" s="5">
        <v>40.26</v>
      </c>
      <c r="R38" s="5">
        <v>29.65</v>
      </c>
      <c r="S38" t="s">
        <v>78</v>
      </c>
      <c r="T38" s="102" t="s">
        <v>184</v>
      </c>
      <c r="U38" s="102" t="s">
        <v>210</v>
      </c>
      <c r="V38" t="s">
        <v>211</v>
      </c>
      <c r="W38" s="6">
        <v>2.0475796000000001E-2</v>
      </c>
      <c r="X38">
        <v>0.17100000000000001</v>
      </c>
      <c r="Y38">
        <v>183324</v>
      </c>
      <c r="Z38" s="3" t="s">
        <v>201</v>
      </c>
      <c r="AA38" s="3" t="s">
        <v>38</v>
      </c>
    </row>
    <row r="39" spans="1:35" x14ac:dyDescent="0.2">
      <c r="A39" s="3" t="s">
        <v>189</v>
      </c>
      <c r="B39" s="3" t="s">
        <v>190</v>
      </c>
      <c r="C39" s="3" t="s">
        <v>27</v>
      </c>
      <c r="D39" s="4">
        <v>4</v>
      </c>
      <c r="E39" t="s">
        <v>50</v>
      </c>
      <c r="F39" t="s">
        <v>109</v>
      </c>
      <c r="G39" t="s">
        <v>30</v>
      </c>
      <c r="H39">
        <v>7870</v>
      </c>
      <c r="I39" t="s">
        <v>2313</v>
      </c>
      <c r="J39" s="3" t="s">
        <v>2483</v>
      </c>
      <c r="K39" s="3" t="s">
        <v>111</v>
      </c>
      <c r="L39" t="s">
        <v>111</v>
      </c>
      <c r="M39" s="4" t="s">
        <v>30</v>
      </c>
      <c r="N39" s="3" t="s">
        <v>192</v>
      </c>
      <c r="O39" s="3" t="s">
        <v>30</v>
      </c>
      <c r="P39" s="3" t="s">
        <v>97</v>
      </c>
      <c r="Q39" s="5">
        <v>40.26</v>
      </c>
      <c r="R39" s="5">
        <v>29.65</v>
      </c>
      <c r="S39" t="s">
        <v>78</v>
      </c>
      <c r="T39" s="102" t="s">
        <v>193</v>
      </c>
      <c r="U39" s="102" t="s">
        <v>194</v>
      </c>
      <c r="V39" t="s">
        <v>195</v>
      </c>
      <c r="W39" s="6">
        <v>1.7951959999999999E-2</v>
      </c>
      <c r="X39">
        <v>1.2130000000000001</v>
      </c>
      <c r="Y39">
        <v>702849</v>
      </c>
      <c r="Z39" s="3" t="s">
        <v>196</v>
      </c>
      <c r="AA39" s="3" t="s">
        <v>38</v>
      </c>
    </row>
    <row r="40" spans="1:35" x14ac:dyDescent="0.2">
      <c r="A40" s="3" t="s">
        <v>229</v>
      </c>
      <c r="B40" s="3" t="s">
        <v>230</v>
      </c>
      <c r="C40" s="3" t="s">
        <v>214</v>
      </c>
      <c r="D40" s="4" t="s">
        <v>30</v>
      </c>
      <c r="E40" t="s">
        <v>215</v>
      </c>
      <c r="F40" t="s">
        <v>216</v>
      </c>
      <c r="G40" t="s">
        <v>30</v>
      </c>
      <c r="H40">
        <v>10220</v>
      </c>
      <c r="I40" t="s">
        <v>231</v>
      </c>
      <c r="J40" s="3" t="s">
        <v>2484</v>
      </c>
      <c r="K40" s="3" t="s">
        <v>218</v>
      </c>
      <c r="L40" t="s">
        <v>218</v>
      </c>
      <c r="M40" s="4" t="s">
        <v>30</v>
      </c>
      <c r="N40" s="3" t="s">
        <v>219</v>
      </c>
      <c r="O40" s="3" t="s">
        <v>30</v>
      </c>
      <c r="P40" s="3" t="s">
        <v>97</v>
      </c>
      <c r="Q40" s="5">
        <v>37.751910000000002</v>
      </c>
      <c r="R40" s="5">
        <v>32.864901000000003</v>
      </c>
      <c r="S40" t="s">
        <v>35</v>
      </c>
      <c r="T40" s="102" t="s">
        <v>144</v>
      </c>
      <c r="U40" s="102" t="s">
        <v>30</v>
      </c>
      <c r="V40" t="s">
        <v>30</v>
      </c>
      <c r="W40" s="6">
        <v>5.2352900000000001E-4</v>
      </c>
      <c r="X40">
        <v>1.9E-2</v>
      </c>
      <c r="Y40">
        <v>21337</v>
      </c>
      <c r="Z40" s="3" t="s">
        <v>37</v>
      </c>
      <c r="AA40" s="3" t="s">
        <v>38</v>
      </c>
    </row>
    <row r="41" spans="1:35" x14ac:dyDescent="0.2">
      <c r="A41" s="3" t="s">
        <v>222</v>
      </c>
      <c r="B41" s="3" t="s">
        <v>223</v>
      </c>
      <c r="C41" s="3" t="s">
        <v>67</v>
      </c>
      <c r="D41" s="4" t="s">
        <v>30</v>
      </c>
      <c r="E41" t="s">
        <v>215</v>
      </c>
      <c r="F41" t="s">
        <v>216</v>
      </c>
      <c r="G41" t="s">
        <v>30</v>
      </c>
      <c r="H41">
        <v>10078</v>
      </c>
      <c r="I41" t="s">
        <v>224</v>
      </c>
      <c r="J41" s="3" t="s">
        <v>2484</v>
      </c>
      <c r="K41" s="3" t="s">
        <v>218</v>
      </c>
      <c r="L41" t="s">
        <v>218</v>
      </c>
      <c r="M41" s="4" t="s">
        <v>30</v>
      </c>
      <c r="N41" s="3" t="s">
        <v>219</v>
      </c>
      <c r="O41" s="3" t="s">
        <v>30</v>
      </c>
      <c r="P41" s="3" t="s">
        <v>97</v>
      </c>
      <c r="Q41" s="5">
        <v>37.751910000000002</v>
      </c>
      <c r="R41" s="5">
        <v>32.864901000000003</v>
      </c>
      <c r="S41" t="s">
        <v>35</v>
      </c>
      <c r="T41" s="102" t="s">
        <v>103</v>
      </c>
      <c r="U41" s="102" t="s">
        <v>30</v>
      </c>
      <c r="V41" t="s">
        <v>30</v>
      </c>
      <c r="W41" s="6">
        <v>6.4248127000000002E-2</v>
      </c>
      <c r="X41">
        <v>3.95</v>
      </c>
      <c r="Y41">
        <v>1077088</v>
      </c>
      <c r="Z41" s="3" t="s">
        <v>37</v>
      </c>
      <c r="AA41" s="3" t="s">
        <v>38</v>
      </c>
    </row>
    <row r="42" spans="1:35" x14ac:dyDescent="0.2">
      <c r="A42" s="3" t="s">
        <v>225</v>
      </c>
      <c r="B42" s="3" t="s">
        <v>226</v>
      </c>
      <c r="C42" s="3" t="s">
        <v>214</v>
      </c>
      <c r="D42" s="4" t="s">
        <v>30</v>
      </c>
      <c r="E42" t="s">
        <v>215</v>
      </c>
      <c r="F42" t="s">
        <v>216</v>
      </c>
      <c r="G42" t="s">
        <v>30</v>
      </c>
      <c r="H42">
        <v>10076</v>
      </c>
      <c r="I42" t="s">
        <v>227</v>
      </c>
      <c r="J42" s="3" t="s">
        <v>30</v>
      </c>
      <c r="K42" s="3" t="s">
        <v>218</v>
      </c>
      <c r="L42" t="s">
        <v>218</v>
      </c>
      <c r="M42" s="4" t="s">
        <v>30</v>
      </c>
      <c r="N42" s="3" t="s">
        <v>219</v>
      </c>
      <c r="O42" s="3" t="s">
        <v>30</v>
      </c>
      <c r="P42" s="3" t="s">
        <v>97</v>
      </c>
      <c r="Q42" s="5">
        <v>37.751910000000002</v>
      </c>
      <c r="R42" s="5">
        <v>32.864901000000003</v>
      </c>
      <c r="S42" t="s">
        <v>78</v>
      </c>
      <c r="T42" s="102" t="s">
        <v>144</v>
      </c>
      <c r="U42" s="102" t="s">
        <v>220</v>
      </c>
      <c r="V42" t="s">
        <v>228</v>
      </c>
      <c r="W42" s="6">
        <v>2.1852059999999999E-3</v>
      </c>
      <c r="X42">
        <v>0.113</v>
      </c>
      <c r="Y42">
        <v>122039</v>
      </c>
      <c r="Z42" s="3" t="s">
        <v>37</v>
      </c>
      <c r="AA42" s="3" t="s">
        <v>38</v>
      </c>
    </row>
    <row r="43" spans="1:35" x14ac:dyDescent="0.2">
      <c r="A43" s="3" t="s">
        <v>212</v>
      </c>
      <c r="B43" s="3" t="s">
        <v>213</v>
      </c>
      <c r="C43" s="3" t="s">
        <v>214</v>
      </c>
      <c r="D43" s="4" t="s">
        <v>30</v>
      </c>
      <c r="E43" t="s">
        <v>215</v>
      </c>
      <c r="F43" t="s">
        <v>216</v>
      </c>
      <c r="G43" t="s">
        <v>30</v>
      </c>
      <c r="H43">
        <v>10032</v>
      </c>
      <c r="I43" t="s">
        <v>217</v>
      </c>
      <c r="J43" s="3" t="s">
        <v>2484</v>
      </c>
      <c r="K43" s="3" t="s">
        <v>218</v>
      </c>
      <c r="L43" t="s">
        <v>218</v>
      </c>
      <c r="M43" s="4" t="s">
        <v>30</v>
      </c>
      <c r="N43" s="3" t="s">
        <v>219</v>
      </c>
      <c r="O43" s="3" t="s">
        <v>30</v>
      </c>
      <c r="P43" s="3" t="s">
        <v>97</v>
      </c>
      <c r="Q43" s="5">
        <v>37.751910000000002</v>
      </c>
      <c r="R43" s="5">
        <v>32.864901000000003</v>
      </c>
      <c r="S43" t="s">
        <v>78</v>
      </c>
      <c r="T43" s="102" t="s">
        <v>121</v>
      </c>
      <c r="U43" s="102" t="s">
        <v>220</v>
      </c>
      <c r="V43" t="s">
        <v>221</v>
      </c>
      <c r="W43" s="6">
        <v>3.2354179999999999E-3</v>
      </c>
      <c r="X43">
        <v>7.5999999999999998E-2</v>
      </c>
      <c r="Y43">
        <v>84559</v>
      </c>
      <c r="Z43" s="3" t="s">
        <v>37</v>
      </c>
      <c r="AA43" s="3" t="s">
        <v>38</v>
      </c>
    </row>
    <row r="44" spans="1:35" x14ac:dyDescent="0.2">
      <c r="A44" s="3" t="s">
        <v>238</v>
      </c>
      <c r="B44" s="3" t="s">
        <v>239</v>
      </c>
      <c r="C44" s="3" t="s">
        <v>30</v>
      </c>
      <c r="D44" s="4" t="s">
        <v>30</v>
      </c>
      <c r="E44" t="s">
        <v>28</v>
      </c>
      <c r="F44" t="s">
        <v>234</v>
      </c>
      <c r="G44" t="s">
        <v>30</v>
      </c>
      <c r="H44">
        <v>6682</v>
      </c>
      <c r="I44" t="s">
        <v>240</v>
      </c>
      <c r="J44" s="3" t="s">
        <v>2484</v>
      </c>
      <c r="K44" s="3" t="s">
        <v>236</v>
      </c>
      <c r="L44" t="s">
        <v>236</v>
      </c>
      <c r="M44" s="4" t="s">
        <v>30</v>
      </c>
      <c r="N44" s="3" t="s">
        <v>237</v>
      </c>
      <c r="O44" s="3" t="s">
        <v>30</v>
      </c>
      <c r="P44" s="3" t="s">
        <v>97</v>
      </c>
      <c r="Q44" s="5">
        <v>39.950000000000003</v>
      </c>
      <c r="R44" s="5">
        <v>26.2</v>
      </c>
      <c r="S44" t="s">
        <v>35</v>
      </c>
      <c r="T44" s="102" t="s">
        <v>30</v>
      </c>
      <c r="U44" s="102" t="s">
        <v>30</v>
      </c>
      <c r="V44" t="s">
        <v>30</v>
      </c>
      <c r="W44" s="6" t="s">
        <v>30</v>
      </c>
      <c r="X44">
        <v>0.114</v>
      </c>
      <c r="Y44">
        <v>126358</v>
      </c>
      <c r="Z44" s="3" t="s">
        <v>37</v>
      </c>
      <c r="AA44" s="3" t="s">
        <v>38</v>
      </c>
      <c r="AB44" s="4"/>
      <c r="AC44" s="4"/>
      <c r="AD44" s="4"/>
      <c r="AE44" s="4"/>
      <c r="AF44" s="4"/>
      <c r="AG44" s="4"/>
      <c r="AH44" s="4"/>
      <c r="AI44" s="4"/>
    </row>
    <row r="45" spans="1:35" x14ac:dyDescent="0.2">
      <c r="A45" s="3" t="s">
        <v>232</v>
      </c>
      <c r="B45" s="3" t="s">
        <v>233</v>
      </c>
      <c r="C45" s="3" t="s">
        <v>30</v>
      </c>
      <c r="D45" s="4" t="s">
        <v>30</v>
      </c>
      <c r="E45" t="s">
        <v>28</v>
      </c>
      <c r="F45" t="s">
        <v>234</v>
      </c>
      <c r="G45" t="s">
        <v>30</v>
      </c>
      <c r="H45">
        <v>6550</v>
      </c>
      <c r="I45" t="s">
        <v>235</v>
      </c>
      <c r="J45" s="3" t="s">
        <v>30</v>
      </c>
      <c r="K45" s="3" t="s">
        <v>236</v>
      </c>
      <c r="L45" t="s">
        <v>236</v>
      </c>
      <c r="M45" s="4" t="s">
        <v>30</v>
      </c>
      <c r="N45" s="3" t="s">
        <v>237</v>
      </c>
      <c r="O45" s="3" t="s">
        <v>30</v>
      </c>
      <c r="P45" s="3" t="s">
        <v>97</v>
      </c>
      <c r="Q45" s="5">
        <v>39.950000000000003</v>
      </c>
      <c r="R45" s="5">
        <v>26.2</v>
      </c>
      <c r="S45" t="s">
        <v>35</v>
      </c>
      <c r="T45" s="102" t="s">
        <v>30</v>
      </c>
      <c r="U45" s="102" t="s">
        <v>30</v>
      </c>
      <c r="V45" t="s">
        <v>30</v>
      </c>
      <c r="W45" s="6" t="s">
        <v>30</v>
      </c>
      <c r="X45">
        <v>0.01</v>
      </c>
      <c r="Y45">
        <v>12228</v>
      </c>
      <c r="Z45" s="3" t="s">
        <v>37</v>
      </c>
      <c r="AA45" s="3" t="s">
        <v>38</v>
      </c>
    </row>
    <row r="46" spans="1:35" x14ac:dyDescent="0.2">
      <c r="A46" s="3" t="s">
        <v>241</v>
      </c>
      <c r="B46" s="3" t="s">
        <v>242</v>
      </c>
      <c r="C46" s="3" t="s">
        <v>214</v>
      </c>
      <c r="D46" s="4" t="s">
        <v>30</v>
      </c>
      <c r="E46" t="s">
        <v>215</v>
      </c>
      <c r="F46" t="s">
        <v>216</v>
      </c>
      <c r="G46" t="s">
        <v>30</v>
      </c>
      <c r="H46">
        <v>8585</v>
      </c>
      <c r="I46" t="s">
        <v>243</v>
      </c>
      <c r="J46" s="3" t="s">
        <v>2484</v>
      </c>
      <c r="K46" s="3" t="s">
        <v>244</v>
      </c>
      <c r="L46" t="s">
        <v>244</v>
      </c>
      <c r="M46" s="4" t="s">
        <v>30</v>
      </c>
      <c r="N46" s="3" t="s">
        <v>245</v>
      </c>
      <c r="O46" s="3" t="s">
        <v>30</v>
      </c>
      <c r="P46" s="3" t="s">
        <v>97</v>
      </c>
      <c r="Q46" s="5">
        <v>38.172218000000001</v>
      </c>
      <c r="R46" s="5">
        <v>34.493870000000001</v>
      </c>
      <c r="S46" t="s">
        <v>35</v>
      </c>
      <c r="T46" s="102" t="s">
        <v>246</v>
      </c>
      <c r="U46" s="102" t="s">
        <v>30</v>
      </c>
      <c r="V46" t="s">
        <v>30</v>
      </c>
      <c r="W46" s="6">
        <v>1.5145544E-2</v>
      </c>
      <c r="X46">
        <v>0.36299999999999999</v>
      </c>
      <c r="Y46">
        <v>324700</v>
      </c>
      <c r="Z46" s="3" t="s">
        <v>37</v>
      </c>
      <c r="AA46" s="3" t="s">
        <v>38</v>
      </c>
    </row>
    <row r="47" spans="1:35" x14ac:dyDescent="0.2">
      <c r="A47" s="3" t="s">
        <v>247</v>
      </c>
      <c r="B47" s="3" t="s">
        <v>248</v>
      </c>
      <c r="C47" s="3" t="s">
        <v>67</v>
      </c>
      <c r="D47" s="4" t="s">
        <v>30</v>
      </c>
      <c r="E47" t="s">
        <v>215</v>
      </c>
      <c r="F47" t="s">
        <v>216</v>
      </c>
      <c r="G47" t="s">
        <v>30</v>
      </c>
      <c r="H47">
        <v>8505</v>
      </c>
      <c r="I47" t="s">
        <v>249</v>
      </c>
      <c r="J47" s="3" t="s">
        <v>2484</v>
      </c>
      <c r="K47" s="3" t="s">
        <v>244</v>
      </c>
      <c r="L47" t="s">
        <v>244</v>
      </c>
      <c r="M47" s="4" t="s">
        <v>30</v>
      </c>
      <c r="N47" s="3" t="s">
        <v>245</v>
      </c>
      <c r="O47" s="3" t="s">
        <v>30</v>
      </c>
      <c r="P47" s="3" t="s">
        <v>97</v>
      </c>
      <c r="Q47" s="5">
        <v>38.172218000000001</v>
      </c>
      <c r="R47" s="5">
        <v>34.493870000000001</v>
      </c>
      <c r="S47" t="s">
        <v>78</v>
      </c>
      <c r="T47" s="102" t="s">
        <v>116</v>
      </c>
      <c r="U47" s="102" t="s">
        <v>250</v>
      </c>
      <c r="V47" t="s">
        <v>251</v>
      </c>
      <c r="W47" s="6">
        <v>4.1709300999999997E-2</v>
      </c>
      <c r="X47">
        <v>0.65200000000000002</v>
      </c>
      <c r="Y47">
        <v>548972</v>
      </c>
      <c r="Z47" s="3" t="s">
        <v>37</v>
      </c>
      <c r="AA47" s="3" t="s">
        <v>38</v>
      </c>
      <c r="AB47" s="4"/>
      <c r="AC47" s="4"/>
      <c r="AD47" s="4"/>
      <c r="AE47" s="4"/>
      <c r="AF47" s="4"/>
      <c r="AG47" s="4"/>
      <c r="AH47" s="4"/>
      <c r="AI47" s="4"/>
    </row>
    <row r="48" spans="1:35" x14ac:dyDescent="0.2">
      <c r="A48" s="3" t="s">
        <v>252</v>
      </c>
      <c r="B48" s="3" t="s">
        <v>253</v>
      </c>
      <c r="C48" s="3" t="s">
        <v>214</v>
      </c>
      <c r="D48" s="4" t="s">
        <v>30</v>
      </c>
      <c r="E48" t="s">
        <v>215</v>
      </c>
      <c r="F48" t="s">
        <v>216</v>
      </c>
      <c r="G48" t="s">
        <v>30</v>
      </c>
      <c r="H48">
        <v>8295</v>
      </c>
      <c r="I48" t="s">
        <v>254</v>
      </c>
      <c r="J48" s="3" t="s">
        <v>2484</v>
      </c>
      <c r="K48" s="3" t="s">
        <v>244</v>
      </c>
      <c r="L48" t="s">
        <v>244</v>
      </c>
      <c r="M48" s="4" t="s">
        <v>30</v>
      </c>
      <c r="N48" s="3" t="s">
        <v>245</v>
      </c>
      <c r="O48" s="3" t="s">
        <v>30</v>
      </c>
      <c r="P48" s="3" t="s">
        <v>97</v>
      </c>
      <c r="Q48" s="5">
        <v>38.172218000000001</v>
      </c>
      <c r="R48" s="5">
        <v>34.493870000000001</v>
      </c>
      <c r="S48" t="s">
        <v>35</v>
      </c>
      <c r="T48" s="102" t="s">
        <v>144</v>
      </c>
      <c r="U48" s="102" t="s">
        <v>30</v>
      </c>
      <c r="V48" t="s">
        <v>30</v>
      </c>
      <c r="W48" s="6">
        <v>9.9224269999999993E-3</v>
      </c>
      <c r="X48">
        <v>0.27500000000000002</v>
      </c>
      <c r="Y48">
        <v>268936</v>
      </c>
      <c r="Z48" s="3" t="s">
        <v>37</v>
      </c>
      <c r="AA48" s="3" t="s">
        <v>38</v>
      </c>
    </row>
    <row r="49" spans="1:35" x14ac:dyDescent="0.2">
      <c r="A49" s="3" t="s">
        <v>255</v>
      </c>
      <c r="B49" s="3" t="s">
        <v>256</v>
      </c>
      <c r="C49" s="3" t="s">
        <v>67</v>
      </c>
      <c r="D49" s="4" t="s">
        <v>30</v>
      </c>
      <c r="E49" t="s">
        <v>215</v>
      </c>
      <c r="F49" t="s">
        <v>216</v>
      </c>
      <c r="G49" t="s">
        <v>30</v>
      </c>
      <c r="H49">
        <v>8230</v>
      </c>
      <c r="I49" t="s">
        <v>257</v>
      </c>
      <c r="J49" s="3" t="s">
        <v>2484</v>
      </c>
      <c r="K49" s="3" t="s">
        <v>244</v>
      </c>
      <c r="L49" t="s">
        <v>244</v>
      </c>
      <c r="M49" s="4" t="s">
        <v>30</v>
      </c>
      <c r="N49" s="3" t="s">
        <v>245</v>
      </c>
      <c r="O49" s="3" t="s">
        <v>30</v>
      </c>
      <c r="P49" s="3" t="s">
        <v>97</v>
      </c>
      <c r="Q49" s="5">
        <v>38.172218000000001</v>
      </c>
      <c r="R49" s="5">
        <v>34.493870000000001</v>
      </c>
      <c r="S49" t="s">
        <v>78</v>
      </c>
      <c r="T49" s="102" t="s">
        <v>144</v>
      </c>
      <c r="U49" s="102" t="s">
        <v>80</v>
      </c>
      <c r="V49" t="s">
        <v>258</v>
      </c>
      <c r="W49" s="6">
        <v>3.7537600000000001E-3</v>
      </c>
      <c r="X49">
        <v>0.128</v>
      </c>
      <c r="Y49">
        <v>135332</v>
      </c>
      <c r="Z49" s="3" t="s">
        <v>37</v>
      </c>
      <c r="AA49" s="3" t="s">
        <v>38</v>
      </c>
    </row>
    <row r="50" spans="1:35" x14ac:dyDescent="0.2">
      <c r="A50" s="3" t="s">
        <v>269</v>
      </c>
      <c r="B50" s="3" t="s">
        <v>270</v>
      </c>
      <c r="C50" s="3" t="s">
        <v>27</v>
      </c>
      <c r="D50" s="4">
        <v>1</v>
      </c>
      <c r="E50" t="s">
        <v>28</v>
      </c>
      <c r="F50" t="s">
        <v>29</v>
      </c>
      <c r="G50" t="s">
        <v>30</v>
      </c>
      <c r="H50">
        <v>3636</v>
      </c>
      <c r="I50" t="s">
        <v>271</v>
      </c>
      <c r="J50" s="3" t="s">
        <v>2484</v>
      </c>
      <c r="K50" s="3" t="s">
        <v>262</v>
      </c>
      <c r="L50" t="s">
        <v>262</v>
      </c>
      <c r="M50" s="4" t="s">
        <v>30</v>
      </c>
      <c r="N50" s="3" t="s">
        <v>263</v>
      </c>
      <c r="O50" s="3" t="s">
        <v>30</v>
      </c>
      <c r="P50" s="3" t="s">
        <v>34</v>
      </c>
      <c r="Q50" s="5">
        <v>53.456000000000003</v>
      </c>
      <c r="R50" s="5">
        <v>85.447000000000003</v>
      </c>
      <c r="S50" t="s">
        <v>35</v>
      </c>
      <c r="T50" s="102" t="s">
        <v>272</v>
      </c>
      <c r="U50" s="102" t="s">
        <v>30</v>
      </c>
      <c r="V50" t="s">
        <v>30</v>
      </c>
      <c r="W50" s="6" t="s">
        <v>30</v>
      </c>
      <c r="X50">
        <v>5.2770000000000001</v>
      </c>
      <c r="Y50">
        <v>1122100</v>
      </c>
      <c r="Z50" s="3" t="s">
        <v>37</v>
      </c>
      <c r="AA50" s="3" t="s">
        <v>38</v>
      </c>
    </row>
    <row r="51" spans="1:35" x14ac:dyDescent="0.2">
      <c r="A51" s="3" t="s">
        <v>265</v>
      </c>
      <c r="B51" s="3" t="s">
        <v>266</v>
      </c>
      <c r="C51" s="3" t="s">
        <v>27</v>
      </c>
      <c r="D51" s="4">
        <v>1</v>
      </c>
      <c r="E51" t="s">
        <v>28</v>
      </c>
      <c r="F51" t="s">
        <v>29</v>
      </c>
      <c r="G51" t="s">
        <v>30</v>
      </c>
      <c r="H51">
        <v>3569</v>
      </c>
      <c r="I51" t="s">
        <v>267</v>
      </c>
      <c r="J51" s="3" t="s">
        <v>2484</v>
      </c>
      <c r="K51" s="3" t="s">
        <v>262</v>
      </c>
      <c r="L51" t="s">
        <v>262</v>
      </c>
      <c r="M51" s="4" t="s">
        <v>30</v>
      </c>
      <c r="N51" s="3" t="s">
        <v>263</v>
      </c>
      <c r="O51" s="3" t="s">
        <v>30</v>
      </c>
      <c r="P51" s="3" t="s">
        <v>34</v>
      </c>
      <c r="Q51" s="5">
        <v>53.456000000000003</v>
      </c>
      <c r="R51" s="5">
        <v>85.447000000000003</v>
      </c>
      <c r="S51" t="s">
        <v>35</v>
      </c>
      <c r="T51" s="102" t="s">
        <v>268</v>
      </c>
      <c r="U51" s="102" t="s">
        <v>30</v>
      </c>
      <c r="V51" t="s">
        <v>30</v>
      </c>
      <c r="W51" s="6" t="s">
        <v>30</v>
      </c>
      <c r="X51">
        <v>0.879</v>
      </c>
      <c r="Y51">
        <v>653791</v>
      </c>
      <c r="Z51" s="3" t="s">
        <v>37</v>
      </c>
      <c r="AA51" s="3" t="s">
        <v>38</v>
      </c>
    </row>
    <row r="52" spans="1:35" x14ac:dyDescent="0.2">
      <c r="A52" s="3" t="s">
        <v>259</v>
      </c>
      <c r="B52" s="3" t="s">
        <v>260</v>
      </c>
      <c r="C52" s="3" t="s">
        <v>27</v>
      </c>
      <c r="D52" s="4">
        <v>1</v>
      </c>
      <c r="E52" t="s">
        <v>28</v>
      </c>
      <c r="F52" t="s">
        <v>29</v>
      </c>
      <c r="G52" t="s">
        <v>30</v>
      </c>
      <c r="H52">
        <v>3550</v>
      </c>
      <c r="I52" t="s">
        <v>261</v>
      </c>
      <c r="J52" s="3" t="s">
        <v>30</v>
      </c>
      <c r="K52" s="3" t="s">
        <v>262</v>
      </c>
      <c r="L52" t="s">
        <v>262</v>
      </c>
      <c r="M52" s="4" t="s">
        <v>30</v>
      </c>
      <c r="N52" s="3" t="s">
        <v>263</v>
      </c>
      <c r="O52" s="3" t="s">
        <v>30</v>
      </c>
      <c r="P52" s="3" t="s">
        <v>34</v>
      </c>
      <c r="Q52" s="5">
        <v>53.456000000000003</v>
      </c>
      <c r="R52" s="5">
        <v>85.447000000000003</v>
      </c>
      <c r="S52" t="s">
        <v>35</v>
      </c>
      <c r="T52" s="102" t="s">
        <v>264</v>
      </c>
      <c r="U52" s="102" t="s">
        <v>30</v>
      </c>
      <c r="V52" t="s">
        <v>30</v>
      </c>
      <c r="W52" s="6" t="s">
        <v>30</v>
      </c>
      <c r="X52">
        <v>1.8180000000000001</v>
      </c>
      <c r="Y52">
        <v>871809</v>
      </c>
      <c r="Z52" s="3" t="s">
        <v>37</v>
      </c>
      <c r="AA52" s="3" t="s">
        <v>38</v>
      </c>
    </row>
    <row r="53" spans="1:35" x14ac:dyDescent="0.2">
      <c r="A53" s="3" t="s">
        <v>273</v>
      </c>
      <c r="B53" s="3" t="s">
        <v>274</v>
      </c>
      <c r="C53" s="3" t="s">
        <v>27</v>
      </c>
      <c r="D53" s="4">
        <v>1</v>
      </c>
      <c r="E53" t="s">
        <v>28</v>
      </c>
      <c r="F53" t="s">
        <v>29</v>
      </c>
      <c r="G53" t="s">
        <v>30</v>
      </c>
      <c r="H53">
        <v>3322</v>
      </c>
      <c r="I53" t="s">
        <v>275</v>
      </c>
      <c r="J53" s="3" t="s">
        <v>2484</v>
      </c>
      <c r="K53" s="3" t="s">
        <v>262</v>
      </c>
      <c r="L53" t="s">
        <v>262</v>
      </c>
      <c r="M53" s="4" t="s">
        <v>30</v>
      </c>
      <c r="N53" s="3" t="s">
        <v>263</v>
      </c>
      <c r="O53" s="3" t="s">
        <v>30</v>
      </c>
      <c r="P53" s="3" t="s">
        <v>34</v>
      </c>
      <c r="Q53" s="5">
        <v>53.456000000000003</v>
      </c>
      <c r="R53" s="5">
        <v>85.447000000000003</v>
      </c>
      <c r="S53" t="s">
        <v>78</v>
      </c>
      <c r="T53" s="102" t="s">
        <v>276</v>
      </c>
      <c r="U53" s="102" t="s">
        <v>277</v>
      </c>
      <c r="V53" t="s">
        <v>278</v>
      </c>
      <c r="W53" s="6" t="s">
        <v>30</v>
      </c>
      <c r="X53">
        <v>0.30299999999999999</v>
      </c>
      <c r="Y53">
        <v>304204</v>
      </c>
      <c r="Z53" s="3" t="s">
        <v>37</v>
      </c>
      <c r="AA53" s="3" t="s">
        <v>38</v>
      </c>
    </row>
    <row r="54" spans="1:35" x14ac:dyDescent="0.2">
      <c r="A54" s="3" t="s">
        <v>279</v>
      </c>
      <c r="B54" s="3" t="s">
        <v>280</v>
      </c>
      <c r="C54" s="3" t="s">
        <v>67</v>
      </c>
      <c r="D54" s="4">
        <v>1</v>
      </c>
      <c r="E54" t="s">
        <v>50</v>
      </c>
      <c r="F54" t="s">
        <v>68</v>
      </c>
      <c r="G54" t="s">
        <v>30</v>
      </c>
      <c r="H54">
        <v>4750</v>
      </c>
      <c r="I54" t="s">
        <v>2320</v>
      </c>
      <c r="J54" s="3" t="s">
        <v>2484</v>
      </c>
      <c r="K54" s="3" t="s">
        <v>281</v>
      </c>
      <c r="L54" t="s">
        <v>281</v>
      </c>
      <c r="M54" s="4" t="s">
        <v>30</v>
      </c>
      <c r="N54" s="3" t="s">
        <v>282</v>
      </c>
      <c r="O54" s="3" t="s">
        <v>283</v>
      </c>
      <c r="P54" s="3" t="s">
        <v>72</v>
      </c>
      <c r="Q54" s="5">
        <v>47.167000000000002</v>
      </c>
      <c r="R54" s="5">
        <v>19.832999999999998</v>
      </c>
      <c r="S54" t="s">
        <v>35</v>
      </c>
      <c r="T54" s="102" t="s">
        <v>73</v>
      </c>
      <c r="U54" s="102" t="s">
        <v>30</v>
      </c>
      <c r="V54" t="s">
        <v>30</v>
      </c>
      <c r="W54" s="6">
        <v>0.29085230200000001</v>
      </c>
      <c r="X54">
        <v>4.5629999999999997</v>
      </c>
      <c r="Y54">
        <v>813947</v>
      </c>
      <c r="Z54" s="3" t="s">
        <v>74</v>
      </c>
      <c r="AA54" s="3" t="s">
        <v>38</v>
      </c>
    </row>
    <row r="55" spans="1:35" x14ac:dyDescent="0.2">
      <c r="A55" s="3" t="s">
        <v>326</v>
      </c>
      <c r="B55" s="3" t="s">
        <v>327</v>
      </c>
      <c r="C55" s="3" t="s">
        <v>27</v>
      </c>
      <c r="D55" s="4">
        <v>1</v>
      </c>
      <c r="E55" t="s">
        <v>50</v>
      </c>
      <c r="F55" t="s">
        <v>286</v>
      </c>
      <c r="G55" t="s">
        <v>321</v>
      </c>
      <c r="H55">
        <v>4450</v>
      </c>
      <c r="I55" t="s">
        <v>328</v>
      </c>
      <c r="J55" s="3" t="s">
        <v>30</v>
      </c>
      <c r="K55" s="3" t="s">
        <v>329</v>
      </c>
      <c r="L55" t="s">
        <v>290</v>
      </c>
      <c r="M55" s="4" t="s">
        <v>30</v>
      </c>
      <c r="N55" s="3" t="s">
        <v>330</v>
      </c>
      <c r="O55" s="3" t="s">
        <v>30</v>
      </c>
      <c r="P55" s="3" t="s">
        <v>292</v>
      </c>
      <c r="Q55" s="5">
        <v>42.429623999999997</v>
      </c>
      <c r="R55" s="5">
        <v>25.898354000000001</v>
      </c>
      <c r="S55" s="3" t="s">
        <v>78</v>
      </c>
      <c r="T55" s="102" t="s">
        <v>30</v>
      </c>
      <c r="U55" s="102" t="s">
        <v>331</v>
      </c>
      <c r="V55" t="s">
        <v>332</v>
      </c>
      <c r="W55" s="6" t="s">
        <v>30</v>
      </c>
      <c r="X55">
        <v>0.82299999999999995</v>
      </c>
      <c r="Y55">
        <v>370439</v>
      </c>
      <c r="Z55" s="3" t="s">
        <v>325</v>
      </c>
      <c r="AA55" s="3" t="s">
        <v>38</v>
      </c>
    </row>
    <row r="56" spans="1:35" x14ac:dyDescent="0.2">
      <c r="A56" s="3" t="s">
        <v>333</v>
      </c>
      <c r="B56" s="3" t="s">
        <v>334</v>
      </c>
      <c r="C56" s="3" t="s">
        <v>27</v>
      </c>
      <c r="D56" s="4">
        <v>1</v>
      </c>
      <c r="E56" t="s">
        <v>50</v>
      </c>
      <c r="F56" t="s">
        <v>286</v>
      </c>
      <c r="G56" t="s">
        <v>321</v>
      </c>
      <c r="H56">
        <v>4450</v>
      </c>
      <c r="I56" t="s">
        <v>328</v>
      </c>
      <c r="J56" s="3" t="s">
        <v>30</v>
      </c>
      <c r="K56" s="3" t="s">
        <v>329</v>
      </c>
      <c r="L56" t="s">
        <v>290</v>
      </c>
      <c r="M56" s="4" t="s">
        <v>30</v>
      </c>
      <c r="N56" s="3" t="s">
        <v>330</v>
      </c>
      <c r="O56" s="3" t="s">
        <v>30</v>
      </c>
      <c r="P56" s="3" t="s">
        <v>292</v>
      </c>
      <c r="Q56" s="5">
        <v>42.429623999999997</v>
      </c>
      <c r="R56" s="5">
        <v>25.898354000000001</v>
      </c>
      <c r="S56" s="3" t="s">
        <v>78</v>
      </c>
      <c r="T56" s="102" t="s">
        <v>30</v>
      </c>
      <c r="U56" s="102" t="s">
        <v>199</v>
      </c>
      <c r="V56" t="s">
        <v>335</v>
      </c>
      <c r="W56" s="6" t="s">
        <v>30</v>
      </c>
      <c r="X56">
        <v>1.7000000000000001E-2</v>
      </c>
      <c r="Y56">
        <v>18337</v>
      </c>
      <c r="Z56" s="3" t="s">
        <v>325</v>
      </c>
      <c r="AA56" s="3" t="s">
        <v>38</v>
      </c>
    </row>
    <row r="57" spans="1:35" x14ac:dyDescent="0.2">
      <c r="A57" s="3" t="s">
        <v>293</v>
      </c>
      <c r="B57" s="3" t="s">
        <v>294</v>
      </c>
      <c r="C57" s="3" t="s">
        <v>67</v>
      </c>
      <c r="D57" s="4">
        <v>1</v>
      </c>
      <c r="E57" t="s">
        <v>50</v>
      </c>
      <c r="F57" t="s">
        <v>286</v>
      </c>
      <c r="G57" t="s">
        <v>287</v>
      </c>
      <c r="H57">
        <v>5132</v>
      </c>
      <c r="I57" t="s">
        <v>295</v>
      </c>
      <c r="J57" s="3" t="s">
        <v>2483</v>
      </c>
      <c r="K57" s="3" t="s">
        <v>289</v>
      </c>
      <c r="L57" t="s">
        <v>290</v>
      </c>
      <c r="M57" s="4" t="s">
        <v>30</v>
      </c>
      <c r="N57" s="3" t="s">
        <v>291</v>
      </c>
      <c r="O57" s="3" t="s">
        <v>30</v>
      </c>
      <c r="P57" s="3" t="s">
        <v>292</v>
      </c>
      <c r="Q57" s="5">
        <v>43.160890000000002</v>
      </c>
      <c r="R57" s="5">
        <v>25.883410000000001</v>
      </c>
      <c r="S57" s="3" t="s">
        <v>78</v>
      </c>
      <c r="T57" s="102" t="s">
        <v>73</v>
      </c>
      <c r="U57" s="102" t="s">
        <v>122</v>
      </c>
      <c r="V57" t="s">
        <v>296</v>
      </c>
      <c r="W57" s="6">
        <v>0.80559999999999998</v>
      </c>
      <c r="X57">
        <v>6.117</v>
      </c>
      <c r="Y57">
        <v>795071</v>
      </c>
      <c r="Z57" s="3" t="s">
        <v>74</v>
      </c>
      <c r="AA57" s="3" t="s">
        <v>38</v>
      </c>
    </row>
    <row r="58" spans="1:35" x14ac:dyDescent="0.2">
      <c r="A58" s="3" t="s">
        <v>359</v>
      </c>
      <c r="B58" s="3" t="s">
        <v>360</v>
      </c>
      <c r="C58" s="3" t="s">
        <v>67</v>
      </c>
      <c r="D58" s="4">
        <v>1</v>
      </c>
      <c r="E58" t="s">
        <v>50</v>
      </c>
      <c r="F58" t="s">
        <v>286</v>
      </c>
      <c r="G58" t="s">
        <v>287</v>
      </c>
      <c r="H58">
        <v>4758</v>
      </c>
      <c r="I58" t="s">
        <v>361</v>
      </c>
      <c r="J58" s="3" t="s">
        <v>2483</v>
      </c>
      <c r="K58" s="3" t="s">
        <v>289</v>
      </c>
      <c r="L58" t="s">
        <v>290</v>
      </c>
      <c r="M58" s="4" t="s">
        <v>30</v>
      </c>
      <c r="N58" s="3" t="s">
        <v>291</v>
      </c>
      <c r="O58" s="3" t="s">
        <v>30</v>
      </c>
      <c r="P58" s="3" t="s">
        <v>292</v>
      </c>
      <c r="Q58" s="5">
        <v>43.160890000000002</v>
      </c>
      <c r="R58" s="5">
        <v>25.883410000000001</v>
      </c>
      <c r="S58" s="3" t="s">
        <v>78</v>
      </c>
      <c r="T58" s="102" t="s">
        <v>362</v>
      </c>
      <c r="U58" s="102" t="s">
        <v>363</v>
      </c>
      <c r="V58" t="s">
        <v>364</v>
      </c>
      <c r="W58" s="6">
        <v>0.75990000000000002</v>
      </c>
      <c r="X58">
        <v>6.7</v>
      </c>
      <c r="Y58">
        <v>821681</v>
      </c>
      <c r="Z58" s="3" t="s">
        <v>74</v>
      </c>
      <c r="AA58" s="3" t="s">
        <v>38</v>
      </c>
    </row>
    <row r="59" spans="1:35" x14ac:dyDescent="0.2">
      <c r="A59" s="3" t="s">
        <v>297</v>
      </c>
      <c r="B59" s="3" t="s">
        <v>298</v>
      </c>
      <c r="C59" s="3" t="s">
        <v>67</v>
      </c>
      <c r="D59" s="4">
        <v>1</v>
      </c>
      <c r="E59" t="s">
        <v>50</v>
      </c>
      <c r="F59" t="s">
        <v>286</v>
      </c>
      <c r="G59" t="s">
        <v>287</v>
      </c>
      <c r="H59">
        <v>2733</v>
      </c>
      <c r="I59" t="s">
        <v>2338</v>
      </c>
      <c r="J59" s="3" t="s">
        <v>2483</v>
      </c>
      <c r="K59" s="3" t="s">
        <v>299</v>
      </c>
      <c r="L59" t="s">
        <v>290</v>
      </c>
      <c r="M59" s="4" t="s">
        <v>30</v>
      </c>
      <c r="N59" s="3" t="s">
        <v>300</v>
      </c>
      <c r="O59" s="3" t="s">
        <v>30</v>
      </c>
      <c r="P59" s="3" t="s">
        <v>301</v>
      </c>
      <c r="Q59" s="5">
        <v>43.893999999999998</v>
      </c>
      <c r="R59" s="5">
        <v>15.977</v>
      </c>
      <c r="S59" s="3" t="s">
        <v>35</v>
      </c>
      <c r="T59" s="102" t="s">
        <v>302</v>
      </c>
      <c r="U59" s="102" t="s">
        <v>30</v>
      </c>
      <c r="V59" t="s">
        <v>30</v>
      </c>
      <c r="W59" s="6">
        <v>0.73780000000000001</v>
      </c>
      <c r="X59">
        <v>4.6120000000000001</v>
      </c>
      <c r="Y59">
        <v>796183</v>
      </c>
      <c r="Z59" s="3" t="s">
        <v>74</v>
      </c>
      <c r="AA59" s="3" t="s">
        <v>38</v>
      </c>
      <c r="AB59" s="4"/>
      <c r="AC59" s="4"/>
      <c r="AD59" s="4"/>
      <c r="AE59" s="4"/>
      <c r="AF59" s="4"/>
      <c r="AG59" s="4"/>
      <c r="AH59" s="4"/>
      <c r="AI59" s="4"/>
    </row>
    <row r="60" spans="1:35" x14ac:dyDescent="0.2">
      <c r="A60" s="3" t="s">
        <v>312</v>
      </c>
      <c r="B60" s="3" t="s">
        <v>313</v>
      </c>
      <c r="C60" s="3" t="s">
        <v>67</v>
      </c>
      <c r="D60" s="4">
        <v>1</v>
      </c>
      <c r="E60" t="s">
        <v>50</v>
      </c>
      <c r="F60" t="s">
        <v>286</v>
      </c>
      <c r="G60" t="s">
        <v>287</v>
      </c>
      <c r="H60">
        <v>4908</v>
      </c>
      <c r="I60" t="s">
        <v>314</v>
      </c>
      <c r="J60" s="3" t="s">
        <v>2483</v>
      </c>
      <c r="K60" s="3" t="s">
        <v>315</v>
      </c>
      <c r="L60" t="s">
        <v>290</v>
      </c>
      <c r="M60" s="4" t="s">
        <v>30</v>
      </c>
      <c r="N60" s="3" t="s">
        <v>307</v>
      </c>
      <c r="O60" s="3" t="s">
        <v>308</v>
      </c>
      <c r="P60" s="3" t="s">
        <v>292</v>
      </c>
      <c r="Q60" s="5">
        <v>42.132249000000002</v>
      </c>
      <c r="R60" s="5">
        <v>25.492723000000002</v>
      </c>
      <c r="S60" s="3" t="s">
        <v>78</v>
      </c>
      <c r="T60" s="102" t="s">
        <v>316</v>
      </c>
      <c r="U60" s="102" t="s">
        <v>317</v>
      </c>
      <c r="V60" t="s">
        <v>318</v>
      </c>
      <c r="W60" s="6">
        <v>0.6</v>
      </c>
      <c r="X60">
        <v>5.55</v>
      </c>
      <c r="Y60">
        <v>857708</v>
      </c>
      <c r="Z60" s="3" t="s">
        <v>74</v>
      </c>
      <c r="AA60" s="3" t="s">
        <v>38</v>
      </c>
    </row>
    <row r="61" spans="1:35" x14ac:dyDescent="0.2">
      <c r="A61" s="3" t="s">
        <v>303</v>
      </c>
      <c r="B61" s="3" t="s">
        <v>304</v>
      </c>
      <c r="C61" s="3" t="s">
        <v>67</v>
      </c>
      <c r="D61" s="4">
        <v>1</v>
      </c>
      <c r="E61" t="s">
        <v>50</v>
      </c>
      <c r="F61" t="s">
        <v>286</v>
      </c>
      <c r="G61" t="s">
        <v>287</v>
      </c>
      <c r="H61">
        <v>3638</v>
      </c>
      <c r="I61" t="s">
        <v>305</v>
      </c>
      <c r="J61" s="3" t="s">
        <v>2483</v>
      </c>
      <c r="K61" s="3" t="s">
        <v>306</v>
      </c>
      <c r="L61" t="s">
        <v>290</v>
      </c>
      <c r="M61" s="4" t="s">
        <v>30</v>
      </c>
      <c r="N61" s="3" t="s">
        <v>307</v>
      </c>
      <c r="O61" s="3" t="s">
        <v>308</v>
      </c>
      <c r="P61" s="3" t="s">
        <v>292</v>
      </c>
      <c r="Q61" s="5">
        <v>42.132249000000002</v>
      </c>
      <c r="R61" s="5">
        <v>25.492723000000002</v>
      </c>
      <c r="S61" s="3" t="s">
        <v>78</v>
      </c>
      <c r="T61" s="102" t="s">
        <v>309</v>
      </c>
      <c r="U61" s="102" t="s">
        <v>310</v>
      </c>
      <c r="V61" t="s">
        <v>311</v>
      </c>
      <c r="W61" s="6">
        <v>0.2</v>
      </c>
      <c r="X61">
        <v>4.1059999999999999</v>
      </c>
      <c r="Y61">
        <v>825494</v>
      </c>
      <c r="Z61" s="3" t="s">
        <v>74</v>
      </c>
      <c r="AA61" s="3" t="s">
        <v>38</v>
      </c>
      <c r="AB61" s="4"/>
      <c r="AC61" s="4"/>
      <c r="AD61" s="4"/>
      <c r="AE61" s="4"/>
      <c r="AF61" s="4"/>
      <c r="AG61" s="4"/>
      <c r="AH61" s="4"/>
      <c r="AI61" s="4"/>
    </row>
    <row r="62" spans="1:35" x14ac:dyDescent="0.2">
      <c r="A62" s="3" t="s">
        <v>319</v>
      </c>
      <c r="B62" s="3" t="s">
        <v>320</v>
      </c>
      <c r="C62" s="3" t="s">
        <v>27</v>
      </c>
      <c r="D62" s="4">
        <v>1</v>
      </c>
      <c r="E62" t="s">
        <v>50</v>
      </c>
      <c r="F62" t="s">
        <v>286</v>
      </c>
      <c r="G62" t="s">
        <v>321</v>
      </c>
      <c r="H62">
        <v>4957</v>
      </c>
      <c r="I62" t="s">
        <v>322</v>
      </c>
      <c r="J62" s="3" t="s">
        <v>2484</v>
      </c>
      <c r="K62" s="3" t="s">
        <v>323</v>
      </c>
      <c r="L62" t="s">
        <v>290</v>
      </c>
      <c r="M62" s="4" t="s">
        <v>30</v>
      </c>
      <c r="N62" s="3" t="s">
        <v>324</v>
      </c>
      <c r="O62" s="3" t="s">
        <v>30</v>
      </c>
      <c r="P62" s="3" t="s">
        <v>292</v>
      </c>
      <c r="Q62" s="5">
        <v>42.429623999999997</v>
      </c>
      <c r="R62" s="5">
        <v>25.898354000000001</v>
      </c>
      <c r="S62" s="3" t="s">
        <v>35</v>
      </c>
      <c r="T62" s="102" t="s">
        <v>30</v>
      </c>
      <c r="U62" s="102" t="s">
        <v>30</v>
      </c>
      <c r="V62" t="s">
        <v>30</v>
      </c>
      <c r="W62" s="6" t="s">
        <v>30</v>
      </c>
      <c r="X62">
        <v>6.6000000000000003E-2</v>
      </c>
      <c r="Y62">
        <v>66247</v>
      </c>
      <c r="Z62" s="3" t="s">
        <v>325</v>
      </c>
      <c r="AA62" s="3" t="s">
        <v>38</v>
      </c>
    </row>
    <row r="63" spans="1:35" x14ac:dyDescent="0.2">
      <c r="A63" s="3" t="s">
        <v>343</v>
      </c>
      <c r="B63" s="3">
        <v>12</v>
      </c>
      <c r="C63" s="3" t="s">
        <v>214</v>
      </c>
      <c r="D63" s="4">
        <v>4</v>
      </c>
      <c r="E63" t="s">
        <v>50</v>
      </c>
      <c r="F63" t="s">
        <v>286</v>
      </c>
      <c r="G63" t="s">
        <v>337</v>
      </c>
      <c r="H63">
        <v>5132</v>
      </c>
      <c r="I63" t="s">
        <v>344</v>
      </c>
      <c r="J63" s="3" t="s">
        <v>2484</v>
      </c>
      <c r="K63" s="3" t="s">
        <v>315</v>
      </c>
      <c r="L63" t="s">
        <v>290</v>
      </c>
      <c r="M63" s="4" t="s">
        <v>30</v>
      </c>
      <c r="N63" s="3" t="s">
        <v>345</v>
      </c>
      <c r="O63" s="3" t="s">
        <v>30</v>
      </c>
      <c r="P63" s="3" t="s">
        <v>292</v>
      </c>
      <c r="Q63" s="5">
        <v>43.057777780000002</v>
      </c>
      <c r="R63" s="5">
        <v>26.983611109999998</v>
      </c>
      <c r="S63" s="3" t="s">
        <v>78</v>
      </c>
      <c r="T63" s="102" t="s">
        <v>346</v>
      </c>
      <c r="U63" s="102" t="s">
        <v>347</v>
      </c>
      <c r="V63" t="s">
        <v>348</v>
      </c>
      <c r="W63" s="6">
        <v>0.54900000000000004</v>
      </c>
      <c r="X63">
        <v>1.1359999999999999</v>
      </c>
      <c r="Y63">
        <v>625516</v>
      </c>
      <c r="Z63" s="3" t="s">
        <v>196</v>
      </c>
      <c r="AA63" s="3" t="s">
        <v>38</v>
      </c>
    </row>
    <row r="64" spans="1:35" x14ac:dyDescent="0.2">
      <c r="A64" s="3" t="s">
        <v>336</v>
      </c>
      <c r="B64" s="3">
        <v>10</v>
      </c>
      <c r="C64" s="3" t="s">
        <v>214</v>
      </c>
      <c r="D64" s="4">
        <v>4</v>
      </c>
      <c r="E64" t="s">
        <v>50</v>
      </c>
      <c r="F64" t="s">
        <v>286</v>
      </c>
      <c r="G64" t="s">
        <v>337</v>
      </c>
      <c r="H64">
        <v>5122</v>
      </c>
      <c r="I64" t="s">
        <v>338</v>
      </c>
      <c r="J64" s="3" t="s">
        <v>2484</v>
      </c>
      <c r="K64" s="3" t="s">
        <v>315</v>
      </c>
      <c r="L64" t="s">
        <v>290</v>
      </c>
      <c r="M64" s="4" t="s">
        <v>30</v>
      </c>
      <c r="N64" s="3" t="s">
        <v>345</v>
      </c>
      <c r="O64" s="3" t="s">
        <v>30</v>
      </c>
      <c r="P64" s="3" t="s">
        <v>292</v>
      </c>
      <c r="Q64" s="5">
        <v>43.057777780000002</v>
      </c>
      <c r="R64" s="5">
        <v>26.983611109999998</v>
      </c>
      <c r="S64" s="3" t="s">
        <v>78</v>
      </c>
      <c r="T64" s="102" t="s">
        <v>340</v>
      </c>
      <c r="U64" s="102" t="s">
        <v>341</v>
      </c>
      <c r="V64" t="s">
        <v>342</v>
      </c>
      <c r="W64" s="6">
        <v>4.4000000000000003E-3</v>
      </c>
      <c r="X64">
        <v>0.52700000000000002</v>
      </c>
      <c r="Y64">
        <v>423781</v>
      </c>
      <c r="Z64" s="3" t="s">
        <v>196</v>
      </c>
      <c r="AA64" s="3" t="s">
        <v>38</v>
      </c>
    </row>
    <row r="65" spans="1:35" x14ac:dyDescent="0.2">
      <c r="A65" s="3" t="s">
        <v>349</v>
      </c>
      <c r="B65" s="3" t="s">
        <v>350</v>
      </c>
      <c r="C65" s="3" t="s">
        <v>67</v>
      </c>
      <c r="D65" s="4">
        <v>1</v>
      </c>
      <c r="E65" t="s">
        <v>50</v>
      </c>
      <c r="F65" t="s">
        <v>286</v>
      </c>
      <c r="G65" t="s">
        <v>287</v>
      </c>
      <c r="H65">
        <v>3526</v>
      </c>
      <c r="I65" t="s">
        <v>2356</v>
      </c>
      <c r="J65" s="3" t="s">
        <v>2483</v>
      </c>
      <c r="K65" s="3" t="s">
        <v>351</v>
      </c>
      <c r="L65" t="s">
        <v>290</v>
      </c>
      <c r="M65" s="4" t="s">
        <v>30</v>
      </c>
      <c r="N65" s="3" t="s">
        <v>352</v>
      </c>
      <c r="O65" s="3" t="s">
        <v>30</v>
      </c>
      <c r="P65" s="3" t="s">
        <v>301</v>
      </c>
      <c r="Q65" s="5">
        <v>43.194000000000003</v>
      </c>
      <c r="R65" s="5">
        <v>17.344000000000001</v>
      </c>
      <c r="S65" s="3" t="s">
        <v>78</v>
      </c>
      <c r="T65" s="102" t="s">
        <v>353</v>
      </c>
      <c r="U65" s="102" t="s">
        <v>354</v>
      </c>
      <c r="V65" t="s">
        <v>355</v>
      </c>
      <c r="W65" s="6">
        <v>0.46829999999999999</v>
      </c>
      <c r="X65">
        <v>3.141</v>
      </c>
      <c r="Y65">
        <v>725669</v>
      </c>
      <c r="Z65" s="3" t="s">
        <v>74</v>
      </c>
      <c r="AA65" s="3" t="s">
        <v>38</v>
      </c>
    </row>
    <row r="66" spans="1:35" x14ac:dyDescent="0.2">
      <c r="A66" s="3" t="s">
        <v>356</v>
      </c>
      <c r="B66" s="3" t="s">
        <v>357</v>
      </c>
      <c r="C66" s="3" t="s">
        <v>67</v>
      </c>
      <c r="D66" s="4">
        <v>1</v>
      </c>
      <c r="E66" t="s">
        <v>50</v>
      </c>
      <c r="F66" t="s">
        <v>286</v>
      </c>
      <c r="G66" t="s">
        <v>287</v>
      </c>
      <c r="H66">
        <v>3516</v>
      </c>
      <c r="I66" t="s">
        <v>2357</v>
      </c>
      <c r="J66" s="3" t="s">
        <v>2483</v>
      </c>
      <c r="K66" s="3" t="s">
        <v>351</v>
      </c>
      <c r="L66" t="s">
        <v>290</v>
      </c>
      <c r="M66" s="4" t="s">
        <v>30</v>
      </c>
      <c r="N66" s="3" t="s">
        <v>352</v>
      </c>
      <c r="O66" s="3" t="s">
        <v>30</v>
      </c>
      <c r="P66" s="3" t="s">
        <v>301</v>
      </c>
      <c r="Q66" s="5">
        <v>43.194000000000003</v>
      </c>
      <c r="R66" s="5">
        <v>17.344000000000001</v>
      </c>
      <c r="S66" s="3" t="s">
        <v>35</v>
      </c>
      <c r="T66" s="102" t="s">
        <v>358</v>
      </c>
      <c r="U66" s="102" t="s">
        <v>30</v>
      </c>
      <c r="V66" t="s">
        <v>30</v>
      </c>
      <c r="W66" s="6">
        <v>0.63260000000000005</v>
      </c>
      <c r="X66">
        <v>3.2280000000000002</v>
      </c>
      <c r="Y66">
        <v>730118</v>
      </c>
      <c r="Z66" s="3" t="s">
        <v>74</v>
      </c>
      <c r="AA66" s="3" t="s">
        <v>38</v>
      </c>
    </row>
    <row r="67" spans="1:35" x14ac:dyDescent="0.2">
      <c r="A67" s="3" t="s">
        <v>284</v>
      </c>
      <c r="B67" s="3" t="s">
        <v>285</v>
      </c>
      <c r="C67" s="3" t="s">
        <v>67</v>
      </c>
      <c r="D67" s="4">
        <v>1</v>
      </c>
      <c r="E67" t="s">
        <v>50</v>
      </c>
      <c r="F67" t="s">
        <v>286</v>
      </c>
      <c r="G67" t="s">
        <v>287</v>
      </c>
      <c r="H67">
        <v>6353</v>
      </c>
      <c r="I67" t="s">
        <v>288</v>
      </c>
      <c r="J67" s="3" t="s">
        <v>2483</v>
      </c>
      <c r="K67" s="3" t="s">
        <v>289</v>
      </c>
      <c r="L67" t="s">
        <v>369</v>
      </c>
      <c r="M67" s="4" t="s">
        <v>30</v>
      </c>
      <c r="N67" s="3" t="s">
        <v>291</v>
      </c>
      <c r="O67" s="3" t="s">
        <v>30</v>
      </c>
      <c r="P67" s="3" t="s">
        <v>292</v>
      </c>
      <c r="Q67" s="5">
        <v>43.160890000000002</v>
      </c>
      <c r="R67" s="5">
        <v>25.883410000000001</v>
      </c>
      <c r="S67" s="3" t="s">
        <v>35</v>
      </c>
      <c r="T67" s="102" t="s">
        <v>184</v>
      </c>
      <c r="U67" s="102" t="s">
        <v>30</v>
      </c>
      <c r="V67" t="s">
        <v>30</v>
      </c>
      <c r="W67" s="6">
        <v>0.75149999999999995</v>
      </c>
      <c r="X67">
        <v>9.2319999999999993</v>
      </c>
      <c r="Y67">
        <v>852060</v>
      </c>
      <c r="Z67" s="3" t="s">
        <v>74</v>
      </c>
      <c r="AA67" s="3" t="s">
        <v>38</v>
      </c>
    </row>
    <row r="68" spans="1:35" x14ac:dyDescent="0.2">
      <c r="A68" s="3" t="s">
        <v>365</v>
      </c>
      <c r="B68" s="3" t="s">
        <v>366</v>
      </c>
      <c r="C68" s="3" t="s">
        <v>67</v>
      </c>
      <c r="D68" s="4">
        <v>1</v>
      </c>
      <c r="E68" t="s">
        <v>50</v>
      </c>
      <c r="F68" t="s">
        <v>286</v>
      </c>
      <c r="G68" t="s">
        <v>287</v>
      </c>
      <c r="H68">
        <v>6242</v>
      </c>
      <c r="I68" t="s">
        <v>367</v>
      </c>
      <c r="J68" s="3" t="s">
        <v>2483</v>
      </c>
      <c r="K68" s="3" t="s">
        <v>368</v>
      </c>
      <c r="L68" t="s">
        <v>369</v>
      </c>
      <c r="M68" s="4" t="s">
        <v>30</v>
      </c>
      <c r="N68" s="3" t="s">
        <v>291</v>
      </c>
      <c r="O68" s="3" t="s">
        <v>30</v>
      </c>
      <c r="P68" s="3" t="s">
        <v>292</v>
      </c>
      <c r="Q68" s="5">
        <v>43.160890000000002</v>
      </c>
      <c r="R68" s="5">
        <v>25.883410000000001</v>
      </c>
      <c r="S68" s="3" t="s">
        <v>35</v>
      </c>
      <c r="T68" s="102" t="s">
        <v>370</v>
      </c>
      <c r="U68" s="102" t="s">
        <v>30</v>
      </c>
      <c r="V68" t="s">
        <v>30</v>
      </c>
      <c r="W68" s="6">
        <v>0.33910000000000001</v>
      </c>
      <c r="X68">
        <v>4.8479999999999999</v>
      </c>
      <c r="Y68">
        <v>765259</v>
      </c>
      <c r="Z68" s="3" t="s">
        <v>74</v>
      </c>
      <c r="AA68" s="3" t="s">
        <v>38</v>
      </c>
    </row>
    <row r="69" spans="1:35" x14ac:dyDescent="0.2">
      <c r="A69" s="3" t="s">
        <v>371</v>
      </c>
      <c r="B69" s="3">
        <v>41</v>
      </c>
      <c r="C69" s="3" t="s">
        <v>214</v>
      </c>
      <c r="D69" s="4">
        <v>1</v>
      </c>
      <c r="E69" t="s">
        <v>50</v>
      </c>
      <c r="F69" t="s">
        <v>286</v>
      </c>
      <c r="G69" t="s">
        <v>337</v>
      </c>
      <c r="H69">
        <v>6615</v>
      </c>
      <c r="I69" t="s">
        <v>372</v>
      </c>
      <c r="J69" s="3" t="s">
        <v>2483</v>
      </c>
      <c r="K69" s="3" t="s">
        <v>373</v>
      </c>
      <c r="L69" t="s">
        <v>369</v>
      </c>
      <c r="M69" s="4" t="s">
        <v>30</v>
      </c>
      <c r="N69" s="3" t="s">
        <v>374</v>
      </c>
      <c r="O69" s="3" t="s">
        <v>30</v>
      </c>
      <c r="P69" s="3" t="s">
        <v>292</v>
      </c>
      <c r="Q69" s="5">
        <v>43.099166670000002</v>
      </c>
      <c r="R69" s="5">
        <v>26.71944444</v>
      </c>
      <c r="S69" s="3" t="s">
        <v>78</v>
      </c>
      <c r="T69" s="102" t="s">
        <v>375</v>
      </c>
      <c r="U69" s="102" t="s">
        <v>376</v>
      </c>
      <c r="V69" t="s">
        <v>377</v>
      </c>
      <c r="W69" s="6">
        <v>0.65</v>
      </c>
      <c r="X69">
        <v>2.444</v>
      </c>
      <c r="Y69">
        <v>738279</v>
      </c>
      <c r="Z69" s="3" t="s">
        <v>74</v>
      </c>
      <c r="AA69" s="3" t="s">
        <v>38</v>
      </c>
      <c r="AB69" s="4"/>
      <c r="AC69" s="4"/>
      <c r="AD69" s="4"/>
      <c r="AE69" s="4"/>
      <c r="AF69" s="4"/>
      <c r="AG69" s="4"/>
      <c r="AH69" s="4"/>
      <c r="AI69" s="4"/>
    </row>
    <row r="70" spans="1:35" x14ac:dyDescent="0.2">
      <c r="A70" s="3" t="s">
        <v>2099</v>
      </c>
      <c r="B70" s="3" t="s">
        <v>2100</v>
      </c>
      <c r="C70" s="3" t="s">
        <v>67</v>
      </c>
      <c r="D70" s="4">
        <v>1</v>
      </c>
      <c r="E70" t="s">
        <v>50</v>
      </c>
      <c r="F70" t="s">
        <v>286</v>
      </c>
      <c r="G70" t="s">
        <v>287</v>
      </c>
      <c r="H70">
        <v>5485</v>
      </c>
      <c r="I70" t="s">
        <v>2471</v>
      </c>
      <c r="J70" s="3" t="s">
        <v>2484</v>
      </c>
      <c r="K70" s="3" t="s">
        <v>2195</v>
      </c>
      <c r="L70" t="s">
        <v>369</v>
      </c>
      <c r="M70" s="4" t="s">
        <v>30</v>
      </c>
      <c r="N70" s="3" t="s">
        <v>2101</v>
      </c>
      <c r="O70" s="3" t="s">
        <v>30</v>
      </c>
      <c r="P70" s="3" t="s">
        <v>301</v>
      </c>
      <c r="Q70">
        <v>45.44</v>
      </c>
      <c r="R70">
        <v>17.559999999999999</v>
      </c>
      <c r="S70" s="3" t="s">
        <v>35</v>
      </c>
      <c r="T70" s="102" t="s">
        <v>2084</v>
      </c>
      <c r="U70" s="102" t="s">
        <v>30</v>
      </c>
      <c r="V70" t="s">
        <v>30</v>
      </c>
      <c r="W70" s="6">
        <v>0.65090000000000003</v>
      </c>
      <c r="X70">
        <v>2.758</v>
      </c>
      <c r="Y70">
        <v>812932</v>
      </c>
      <c r="Z70" s="3" t="s">
        <v>74</v>
      </c>
      <c r="AA70" s="3" t="s">
        <v>38</v>
      </c>
    </row>
    <row r="71" spans="1:35" x14ac:dyDescent="0.2">
      <c r="A71" s="3" t="s">
        <v>384</v>
      </c>
      <c r="B71" s="3">
        <v>40</v>
      </c>
      <c r="C71" s="3" t="s">
        <v>214</v>
      </c>
      <c r="D71" s="4">
        <v>4</v>
      </c>
      <c r="E71" t="s">
        <v>50</v>
      </c>
      <c r="F71" t="s">
        <v>286</v>
      </c>
      <c r="G71" t="s">
        <v>337</v>
      </c>
      <c r="H71">
        <v>6448</v>
      </c>
      <c r="I71" t="s">
        <v>385</v>
      </c>
      <c r="J71" s="3" t="s">
        <v>2483</v>
      </c>
      <c r="K71" s="3" t="s">
        <v>380</v>
      </c>
      <c r="L71" t="s">
        <v>369</v>
      </c>
      <c r="M71" s="4" t="s">
        <v>30</v>
      </c>
      <c r="N71" s="3" t="s">
        <v>345</v>
      </c>
      <c r="O71" s="3" t="s">
        <v>30</v>
      </c>
      <c r="P71" s="3" t="s">
        <v>292</v>
      </c>
      <c r="Q71" s="5">
        <v>43.057777780000002</v>
      </c>
      <c r="R71" s="5">
        <v>26.983611109999998</v>
      </c>
      <c r="S71" s="3" t="s">
        <v>78</v>
      </c>
      <c r="T71" s="102" t="s">
        <v>386</v>
      </c>
      <c r="U71" s="102" t="s">
        <v>387</v>
      </c>
      <c r="V71" t="s">
        <v>388</v>
      </c>
      <c r="W71" s="6">
        <v>0.51900000000000002</v>
      </c>
      <c r="X71">
        <v>1.133</v>
      </c>
      <c r="Y71">
        <v>617793</v>
      </c>
      <c r="Z71" s="3" t="s">
        <v>196</v>
      </c>
      <c r="AA71" s="3" t="s">
        <v>38</v>
      </c>
    </row>
    <row r="72" spans="1:35" x14ac:dyDescent="0.2">
      <c r="A72" s="3" t="s">
        <v>378</v>
      </c>
      <c r="B72" s="3">
        <v>23</v>
      </c>
      <c r="C72" s="3" t="s">
        <v>214</v>
      </c>
      <c r="D72" s="4">
        <v>4</v>
      </c>
      <c r="E72" t="s">
        <v>50</v>
      </c>
      <c r="F72" t="s">
        <v>286</v>
      </c>
      <c r="G72" t="s">
        <v>337</v>
      </c>
      <c r="H72">
        <v>6388</v>
      </c>
      <c r="I72" t="s">
        <v>379</v>
      </c>
      <c r="J72" s="3" t="s">
        <v>2483</v>
      </c>
      <c r="K72" s="3" t="s">
        <v>380</v>
      </c>
      <c r="L72" t="s">
        <v>369</v>
      </c>
      <c r="M72" s="4" t="s">
        <v>30</v>
      </c>
      <c r="N72" s="3" t="s">
        <v>345</v>
      </c>
      <c r="O72" s="3" t="s">
        <v>30</v>
      </c>
      <c r="P72" s="3" t="s">
        <v>292</v>
      </c>
      <c r="Q72" s="5">
        <v>43.057777780000002</v>
      </c>
      <c r="R72" s="5">
        <v>26.983611109999998</v>
      </c>
      <c r="S72" s="3" t="s">
        <v>35</v>
      </c>
      <c r="T72" s="102" t="s">
        <v>73</v>
      </c>
      <c r="U72" s="102" t="s">
        <v>30</v>
      </c>
      <c r="V72" t="s">
        <v>30</v>
      </c>
      <c r="W72" s="6">
        <v>0.52470000000000006</v>
      </c>
      <c r="X72">
        <v>0.96</v>
      </c>
      <c r="Y72">
        <v>499639</v>
      </c>
      <c r="Z72" s="3" t="s">
        <v>196</v>
      </c>
      <c r="AA72" s="3" t="s">
        <v>38</v>
      </c>
    </row>
    <row r="73" spans="1:35" x14ac:dyDescent="0.2">
      <c r="A73" s="3" t="s">
        <v>381</v>
      </c>
      <c r="B73" s="3">
        <v>26</v>
      </c>
      <c r="C73" s="3" t="s">
        <v>214</v>
      </c>
      <c r="D73" s="4">
        <v>4</v>
      </c>
      <c r="E73" t="s">
        <v>50</v>
      </c>
      <c r="F73" t="s">
        <v>286</v>
      </c>
      <c r="G73" t="s">
        <v>337</v>
      </c>
      <c r="H73">
        <v>6304</v>
      </c>
      <c r="I73" t="s">
        <v>382</v>
      </c>
      <c r="J73" s="3" t="s">
        <v>2483</v>
      </c>
      <c r="K73" s="3" t="s">
        <v>380</v>
      </c>
      <c r="L73" t="s">
        <v>369</v>
      </c>
      <c r="M73" s="4" t="s">
        <v>30</v>
      </c>
      <c r="N73" s="3" t="s">
        <v>345</v>
      </c>
      <c r="O73" s="3" t="s">
        <v>30</v>
      </c>
      <c r="P73" s="3" t="s">
        <v>292</v>
      </c>
      <c r="Q73" s="5">
        <v>43.057777780000002</v>
      </c>
      <c r="R73" s="5">
        <v>26.983611109999998</v>
      </c>
      <c r="S73" s="3" t="s">
        <v>35</v>
      </c>
      <c r="T73" s="102" t="s">
        <v>383</v>
      </c>
      <c r="U73" s="102" t="s">
        <v>30</v>
      </c>
      <c r="V73" t="s">
        <v>30</v>
      </c>
      <c r="W73" s="6">
        <v>0.59540000000000004</v>
      </c>
      <c r="X73">
        <v>1.2729999999999999</v>
      </c>
      <c r="Y73">
        <v>652285</v>
      </c>
      <c r="Z73" s="3" t="s">
        <v>196</v>
      </c>
      <c r="AA73" s="3" t="s">
        <v>38</v>
      </c>
    </row>
    <row r="74" spans="1:35" x14ac:dyDescent="0.2">
      <c r="A74" s="3" t="s">
        <v>389</v>
      </c>
      <c r="B74" s="3">
        <v>28</v>
      </c>
      <c r="C74" s="3" t="s">
        <v>214</v>
      </c>
      <c r="D74" s="4">
        <v>4</v>
      </c>
      <c r="E74" t="s">
        <v>50</v>
      </c>
      <c r="F74" t="s">
        <v>286</v>
      </c>
      <c r="G74" t="s">
        <v>337</v>
      </c>
      <c r="H74">
        <v>6515</v>
      </c>
      <c r="I74" t="s">
        <v>390</v>
      </c>
      <c r="J74" s="3" t="s">
        <v>2483</v>
      </c>
      <c r="K74" s="3" t="s">
        <v>380</v>
      </c>
      <c r="L74" t="s">
        <v>369</v>
      </c>
      <c r="M74" s="4" t="s">
        <v>30</v>
      </c>
      <c r="N74" s="3" t="s">
        <v>391</v>
      </c>
      <c r="O74" s="3" t="s">
        <v>30</v>
      </c>
      <c r="P74" s="3" t="s">
        <v>292</v>
      </c>
      <c r="Q74" s="5">
        <v>43.058888889999999</v>
      </c>
      <c r="R74" s="5">
        <v>26.767222220000001</v>
      </c>
      <c r="S74" s="3" t="s">
        <v>35</v>
      </c>
      <c r="T74" s="102" t="s">
        <v>392</v>
      </c>
      <c r="U74" s="102" t="s">
        <v>30</v>
      </c>
      <c r="V74" t="s">
        <v>30</v>
      </c>
      <c r="W74" s="6">
        <v>0.30840000000000001</v>
      </c>
      <c r="X74">
        <v>0.215</v>
      </c>
      <c r="Y74">
        <v>213091</v>
      </c>
      <c r="Z74" s="3" t="s">
        <v>196</v>
      </c>
      <c r="AA74" s="3" t="s">
        <v>38</v>
      </c>
    </row>
    <row r="75" spans="1:35" x14ac:dyDescent="0.2">
      <c r="A75" s="3" t="s">
        <v>399</v>
      </c>
      <c r="B75" s="3">
        <v>32</v>
      </c>
      <c r="C75" s="3" t="s">
        <v>214</v>
      </c>
      <c r="D75" s="4">
        <v>1</v>
      </c>
      <c r="E75" t="s">
        <v>50</v>
      </c>
      <c r="F75" t="s">
        <v>286</v>
      </c>
      <c r="G75" t="s">
        <v>337</v>
      </c>
      <c r="H75">
        <v>6340</v>
      </c>
      <c r="I75" t="s">
        <v>400</v>
      </c>
      <c r="J75" s="3" t="s">
        <v>2483</v>
      </c>
      <c r="K75" s="3" t="s">
        <v>380</v>
      </c>
      <c r="L75" t="s">
        <v>369</v>
      </c>
      <c r="M75" s="4" t="s">
        <v>30</v>
      </c>
      <c r="N75" s="3" t="s">
        <v>391</v>
      </c>
      <c r="O75" s="3" t="s">
        <v>30</v>
      </c>
      <c r="P75" s="3" t="s">
        <v>292</v>
      </c>
      <c r="Q75" s="5">
        <v>43.058888889999999</v>
      </c>
      <c r="R75" s="5">
        <v>26.767222220000001</v>
      </c>
      <c r="S75" s="3" t="s">
        <v>35</v>
      </c>
      <c r="T75" s="102" t="s">
        <v>401</v>
      </c>
      <c r="U75" s="102" t="s">
        <v>30</v>
      </c>
      <c r="V75" t="s">
        <v>30</v>
      </c>
      <c r="W75" s="6">
        <v>0.66</v>
      </c>
      <c r="X75">
        <v>1.492</v>
      </c>
      <c r="Y75">
        <v>661216</v>
      </c>
      <c r="Z75" s="3" t="s">
        <v>74</v>
      </c>
      <c r="AA75" s="3" t="s">
        <v>38</v>
      </c>
    </row>
    <row r="76" spans="1:35" x14ac:dyDescent="0.2">
      <c r="A76" s="3" t="s">
        <v>393</v>
      </c>
      <c r="B76" s="3">
        <v>29</v>
      </c>
      <c r="C76" s="3" t="s">
        <v>214</v>
      </c>
      <c r="D76" s="4">
        <v>4</v>
      </c>
      <c r="E76" t="s">
        <v>50</v>
      </c>
      <c r="F76" t="s">
        <v>286</v>
      </c>
      <c r="G76" t="s">
        <v>337</v>
      </c>
      <c r="H76">
        <v>6307</v>
      </c>
      <c r="I76" t="s">
        <v>394</v>
      </c>
      <c r="J76" s="3" t="s">
        <v>2483</v>
      </c>
      <c r="K76" s="3" t="s">
        <v>395</v>
      </c>
      <c r="L76" t="s">
        <v>369</v>
      </c>
      <c r="M76" s="4" t="s">
        <v>30</v>
      </c>
      <c r="N76" s="3" t="s">
        <v>391</v>
      </c>
      <c r="O76" s="3" t="s">
        <v>30</v>
      </c>
      <c r="P76" s="3" t="s">
        <v>292</v>
      </c>
      <c r="Q76" s="5">
        <v>43.058888889999999</v>
      </c>
      <c r="R76" s="5">
        <v>26.767222220000001</v>
      </c>
      <c r="S76" s="3" t="s">
        <v>78</v>
      </c>
      <c r="T76" s="102" t="s">
        <v>396</v>
      </c>
      <c r="U76" s="102" t="s">
        <v>397</v>
      </c>
      <c r="V76" t="s">
        <v>398</v>
      </c>
      <c r="W76" s="6">
        <v>0.1123</v>
      </c>
      <c r="X76">
        <v>2.5999999999999999E-2</v>
      </c>
      <c r="Y76">
        <v>30449</v>
      </c>
      <c r="Z76" s="3" t="s">
        <v>196</v>
      </c>
      <c r="AA76" s="3" t="s">
        <v>38</v>
      </c>
    </row>
    <row r="77" spans="1:35" x14ac:dyDescent="0.2">
      <c r="A77" s="3" t="s">
        <v>402</v>
      </c>
      <c r="B77" s="3" t="s">
        <v>403</v>
      </c>
      <c r="C77" s="3" t="s">
        <v>67</v>
      </c>
      <c r="D77" s="4">
        <v>1</v>
      </c>
      <c r="E77" t="s">
        <v>50</v>
      </c>
      <c r="F77" t="s">
        <v>286</v>
      </c>
      <c r="G77" t="s">
        <v>287</v>
      </c>
      <c r="H77">
        <v>6154</v>
      </c>
      <c r="I77" t="s">
        <v>2352</v>
      </c>
      <c r="J77" s="3" t="s">
        <v>2483</v>
      </c>
      <c r="K77" s="3" t="s">
        <v>404</v>
      </c>
      <c r="L77" t="s">
        <v>369</v>
      </c>
      <c r="M77" s="4" t="s">
        <v>30</v>
      </c>
      <c r="N77" s="3" t="s">
        <v>405</v>
      </c>
      <c r="O77" s="3" t="s">
        <v>30</v>
      </c>
      <c r="P77" s="3" t="s">
        <v>406</v>
      </c>
      <c r="Q77" s="5">
        <v>47.725299999999997</v>
      </c>
      <c r="R77" s="5">
        <v>22.4406</v>
      </c>
      <c r="S77" s="3" t="s">
        <v>35</v>
      </c>
      <c r="T77" s="102" t="s">
        <v>407</v>
      </c>
      <c r="U77" s="102" t="s">
        <v>30</v>
      </c>
      <c r="V77" t="s">
        <v>30</v>
      </c>
      <c r="W77" s="6">
        <v>0.47520000000000001</v>
      </c>
      <c r="X77">
        <v>1.925</v>
      </c>
      <c r="Y77">
        <v>699220</v>
      </c>
      <c r="Z77" s="3" t="s">
        <v>74</v>
      </c>
      <c r="AA77" s="3" t="s">
        <v>38</v>
      </c>
    </row>
    <row r="78" spans="1:35" x14ac:dyDescent="0.2">
      <c r="A78" s="3" t="s">
        <v>408</v>
      </c>
      <c r="B78" s="3" t="s">
        <v>409</v>
      </c>
      <c r="C78" s="3" t="s">
        <v>67</v>
      </c>
      <c r="D78" s="4">
        <v>1</v>
      </c>
      <c r="E78" t="s">
        <v>50</v>
      </c>
      <c r="F78" t="s">
        <v>286</v>
      </c>
      <c r="G78" t="s">
        <v>287</v>
      </c>
      <c r="H78">
        <v>5653</v>
      </c>
      <c r="I78" t="s">
        <v>410</v>
      </c>
      <c r="J78" s="3" t="s">
        <v>2483</v>
      </c>
      <c r="K78" s="3" t="s">
        <v>404</v>
      </c>
      <c r="L78" t="s">
        <v>369</v>
      </c>
      <c r="M78" s="4" t="s">
        <v>30</v>
      </c>
      <c r="N78" s="3" t="s">
        <v>405</v>
      </c>
      <c r="O78" s="3" t="s">
        <v>30</v>
      </c>
      <c r="P78" s="3" t="s">
        <v>406</v>
      </c>
      <c r="Q78" s="5">
        <v>47.725299999999997</v>
      </c>
      <c r="R78" s="5">
        <v>22.4406</v>
      </c>
      <c r="S78" s="3" t="s">
        <v>78</v>
      </c>
      <c r="T78" s="102" t="s">
        <v>411</v>
      </c>
      <c r="U78" s="102" t="s">
        <v>412</v>
      </c>
      <c r="V78" t="s">
        <v>413</v>
      </c>
      <c r="W78" s="6">
        <v>0.66959999999999997</v>
      </c>
      <c r="X78">
        <v>3.077</v>
      </c>
      <c r="Y78">
        <v>784776</v>
      </c>
      <c r="Z78" s="3" t="s">
        <v>74</v>
      </c>
      <c r="AA78" s="3" t="s">
        <v>38</v>
      </c>
    </row>
    <row r="79" spans="1:35" x14ac:dyDescent="0.2">
      <c r="A79" s="3" t="s">
        <v>414</v>
      </c>
      <c r="B79" s="3" t="s">
        <v>415</v>
      </c>
      <c r="C79" s="3" t="s">
        <v>416</v>
      </c>
      <c r="D79" s="4">
        <v>2</v>
      </c>
      <c r="E79" t="s">
        <v>50</v>
      </c>
      <c r="F79" t="s">
        <v>286</v>
      </c>
      <c r="G79" t="s">
        <v>417</v>
      </c>
      <c r="H79">
        <v>6400</v>
      </c>
      <c r="I79" t="s">
        <v>418</v>
      </c>
      <c r="J79" s="3" t="s">
        <v>2484</v>
      </c>
      <c r="K79" s="3" t="s">
        <v>369</v>
      </c>
      <c r="L79" t="s">
        <v>369</v>
      </c>
      <c r="M79" s="4" t="s">
        <v>30</v>
      </c>
      <c r="N79" s="3" t="s">
        <v>419</v>
      </c>
      <c r="O79" s="3" t="s">
        <v>30</v>
      </c>
      <c r="P79" s="3" t="s">
        <v>292</v>
      </c>
      <c r="Q79" s="5">
        <v>42.232227000000002</v>
      </c>
      <c r="R79" s="5">
        <v>24.262688000000001</v>
      </c>
      <c r="S79" s="3" t="s">
        <v>35</v>
      </c>
      <c r="T79" s="102" t="s">
        <v>103</v>
      </c>
      <c r="U79" s="102" t="s">
        <v>30</v>
      </c>
      <c r="V79" t="s">
        <v>30</v>
      </c>
      <c r="W79" s="6">
        <v>0.100361483</v>
      </c>
      <c r="X79">
        <v>0.55700000000000005</v>
      </c>
      <c r="Y79">
        <v>461034</v>
      </c>
      <c r="Z79" s="3" t="s">
        <v>2443</v>
      </c>
      <c r="AA79" s="3" t="s">
        <v>38</v>
      </c>
    </row>
    <row r="80" spans="1:35" x14ac:dyDescent="0.2">
      <c r="A80" s="3" t="s">
        <v>420</v>
      </c>
      <c r="B80" s="3" t="s">
        <v>421</v>
      </c>
      <c r="C80" s="3" t="s">
        <v>27</v>
      </c>
      <c r="D80" s="4">
        <v>1</v>
      </c>
      <c r="E80" t="s">
        <v>50</v>
      </c>
      <c r="F80" t="s">
        <v>286</v>
      </c>
      <c r="G80" t="s">
        <v>417</v>
      </c>
      <c r="H80">
        <v>6357</v>
      </c>
      <c r="I80" t="s">
        <v>422</v>
      </c>
      <c r="J80" s="3" t="s">
        <v>2484</v>
      </c>
      <c r="K80" s="3" t="s">
        <v>369</v>
      </c>
      <c r="L80" t="s">
        <v>369</v>
      </c>
      <c r="M80" s="4" t="s">
        <v>30</v>
      </c>
      <c r="N80" s="3" t="s">
        <v>419</v>
      </c>
      <c r="O80" s="3" t="s">
        <v>30</v>
      </c>
      <c r="P80" s="3" t="s">
        <v>292</v>
      </c>
      <c r="Q80" s="5">
        <v>42.232227000000002</v>
      </c>
      <c r="R80" s="5">
        <v>24.262688000000001</v>
      </c>
      <c r="S80" s="3" t="s">
        <v>35</v>
      </c>
      <c r="T80" s="102" t="s">
        <v>423</v>
      </c>
      <c r="U80" s="102" t="s">
        <v>30</v>
      </c>
      <c r="V80" t="s">
        <v>30</v>
      </c>
      <c r="W80" s="6">
        <v>4.5585326000000002E-2</v>
      </c>
      <c r="X80">
        <v>6.8000000000000005E-2</v>
      </c>
      <c r="Y80">
        <v>76347</v>
      </c>
      <c r="Z80" s="3" t="s">
        <v>74</v>
      </c>
      <c r="AA80" s="3" t="s">
        <v>38</v>
      </c>
    </row>
    <row r="81" spans="1:27" x14ac:dyDescent="0.2">
      <c r="A81" s="3" t="s">
        <v>424</v>
      </c>
      <c r="B81" s="3">
        <v>21</v>
      </c>
      <c r="C81" s="3" t="s">
        <v>214</v>
      </c>
      <c r="D81" s="4">
        <v>4</v>
      </c>
      <c r="E81" t="s">
        <v>50</v>
      </c>
      <c r="F81" t="s">
        <v>286</v>
      </c>
      <c r="G81" t="s">
        <v>337</v>
      </c>
      <c r="H81">
        <v>6453</v>
      </c>
      <c r="I81" t="s">
        <v>425</v>
      </c>
      <c r="J81" s="3" t="s">
        <v>2483</v>
      </c>
      <c r="K81" s="3" t="s">
        <v>426</v>
      </c>
      <c r="L81" t="s">
        <v>427</v>
      </c>
      <c r="M81" s="4" t="s">
        <v>30</v>
      </c>
      <c r="N81" s="3" t="s">
        <v>345</v>
      </c>
      <c r="O81" s="3" t="s">
        <v>30</v>
      </c>
      <c r="P81" s="3" t="s">
        <v>292</v>
      </c>
      <c r="Q81" s="5">
        <v>43.057777780000002</v>
      </c>
      <c r="R81" s="5">
        <v>26.983611109999998</v>
      </c>
      <c r="S81" s="3" t="s">
        <v>78</v>
      </c>
      <c r="T81" s="102" t="s">
        <v>428</v>
      </c>
      <c r="U81" s="102" t="s">
        <v>429</v>
      </c>
      <c r="V81" t="s">
        <v>430</v>
      </c>
      <c r="W81" s="6">
        <v>0.10009999999999999</v>
      </c>
      <c r="X81">
        <v>6.3E-2</v>
      </c>
      <c r="Y81">
        <v>71542</v>
      </c>
      <c r="Z81" s="3" t="s">
        <v>196</v>
      </c>
      <c r="AA81" s="3" t="s">
        <v>38</v>
      </c>
    </row>
    <row r="82" spans="1:27" x14ac:dyDescent="0.2">
      <c r="A82" s="3" t="s">
        <v>2242</v>
      </c>
      <c r="B82" s="3" t="s">
        <v>2186</v>
      </c>
      <c r="C82" s="3" t="s">
        <v>67</v>
      </c>
      <c r="D82" s="4">
        <v>1</v>
      </c>
      <c r="E82" t="s">
        <v>50</v>
      </c>
      <c r="F82" t="s">
        <v>286</v>
      </c>
      <c r="G82" t="s">
        <v>287</v>
      </c>
      <c r="H82">
        <v>2400</v>
      </c>
      <c r="I82" t="s">
        <v>2203</v>
      </c>
      <c r="J82" s="3" t="s">
        <v>30</v>
      </c>
      <c r="K82" s="3" t="s">
        <v>2204</v>
      </c>
      <c r="L82" t="s">
        <v>2205</v>
      </c>
      <c r="M82" s="4" t="s">
        <v>30</v>
      </c>
      <c r="N82" s="3" t="s">
        <v>291</v>
      </c>
      <c r="O82" s="3" t="s">
        <v>30</v>
      </c>
      <c r="P82" s="3" t="s">
        <v>292</v>
      </c>
      <c r="Q82" s="5">
        <v>43.160890000000002</v>
      </c>
      <c r="R82" s="5">
        <v>25.883410000000001</v>
      </c>
      <c r="S82" s="3" t="s">
        <v>35</v>
      </c>
      <c r="T82" s="102" t="s">
        <v>73</v>
      </c>
      <c r="U82" s="102" t="s">
        <v>30</v>
      </c>
      <c r="V82" t="s">
        <v>30</v>
      </c>
      <c r="W82" s="6">
        <v>0.73619999999999997</v>
      </c>
      <c r="X82">
        <v>5.3559999999999999</v>
      </c>
      <c r="Y82">
        <v>704450</v>
      </c>
      <c r="Z82" s="3" t="s">
        <v>74</v>
      </c>
      <c r="AA82" s="3" t="s">
        <v>38</v>
      </c>
    </row>
    <row r="83" spans="1:27" x14ac:dyDescent="0.2">
      <c r="A83" s="3" t="s">
        <v>1586</v>
      </c>
      <c r="B83" s="3" t="s">
        <v>2193</v>
      </c>
      <c r="C83" s="3" t="s">
        <v>214</v>
      </c>
      <c r="D83" s="4">
        <v>1</v>
      </c>
      <c r="E83" t="s">
        <v>50</v>
      </c>
      <c r="F83" t="s">
        <v>286</v>
      </c>
      <c r="G83" t="s">
        <v>1582</v>
      </c>
      <c r="H83">
        <v>6624</v>
      </c>
      <c r="I83" t="s">
        <v>2198</v>
      </c>
      <c r="J83" s="3" t="s">
        <v>2483</v>
      </c>
      <c r="K83" s="3" t="s">
        <v>2200</v>
      </c>
      <c r="L83" t="s">
        <v>435</v>
      </c>
      <c r="M83" s="4" t="s">
        <v>30</v>
      </c>
      <c r="N83" s="3" t="s">
        <v>1584</v>
      </c>
      <c r="O83" s="3" t="s">
        <v>30</v>
      </c>
      <c r="P83" s="3" t="s">
        <v>301</v>
      </c>
      <c r="Q83" s="5">
        <v>45.76</v>
      </c>
      <c r="R83" s="5">
        <v>18.57</v>
      </c>
      <c r="S83" s="3" t="s">
        <v>78</v>
      </c>
      <c r="T83" s="102" t="s">
        <v>1587</v>
      </c>
      <c r="U83" s="102" t="s">
        <v>199</v>
      </c>
      <c r="V83" t="s">
        <v>1588</v>
      </c>
      <c r="W83" s="6">
        <v>3.0000000000000001E-3</v>
      </c>
      <c r="X83">
        <v>5.0999999999999997E-2</v>
      </c>
      <c r="Y83">
        <v>59261</v>
      </c>
      <c r="Z83" s="3" t="s">
        <v>74</v>
      </c>
      <c r="AA83" s="3" t="s">
        <v>38</v>
      </c>
    </row>
    <row r="84" spans="1:27" x14ac:dyDescent="0.2">
      <c r="A84" s="3" t="s">
        <v>1589</v>
      </c>
      <c r="B84" s="3" t="s">
        <v>2194</v>
      </c>
      <c r="C84" s="3" t="s">
        <v>214</v>
      </c>
      <c r="D84" s="4">
        <v>1</v>
      </c>
      <c r="E84" t="s">
        <v>50</v>
      </c>
      <c r="F84" t="s">
        <v>286</v>
      </c>
      <c r="G84" t="s">
        <v>1582</v>
      </c>
      <c r="H84">
        <v>6600</v>
      </c>
      <c r="I84" t="s">
        <v>2197</v>
      </c>
      <c r="J84" s="3" t="s">
        <v>2483</v>
      </c>
      <c r="K84" s="3" t="s">
        <v>2200</v>
      </c>
      <c r="L84" t="s">
        <v>435</v>
      </c>
      <c r="M84" s="4" t="s">
        <v>30</v>
      </c>
      <c r="N84" s="3" t="s">
        <v>1584</v>
      </c>
      <c r="O84" s="3" t="s">
        <v>30</v>
      </c>
      <c r="P84" s="3" t="s">
        <v>301</v>
      </c>
      <c r="Q84" s="5">
        <v>45.76</v>
      </c>
      <c r="R84" s="5">
        <v>18.57</v>
      </c>
      <c r="S84" s="3" t="s">
        <v>35</v>
      </c>
      <c r="T84" s="102" t="s">
        <v>512</v>
      </c>
      <c r="U84" s="102" t="s">
        <v>30</v>
      </c>
      <c r="V84" t="s">
        <v>30</v>
      </c>
      <c r="W84" s="6">
        <v>0.32150000000000001</v>
      </c>
      <c r="X84">
        <v>0.192</v>
      </c>
      <c r="Y84">
        <v>197793</v>
      </c>
      <c r="Z84" s="3" t="s">
        <v>74</v>
      </c>
      <c r="AA84" s="3" t="s">
        <v>38</v>
      </c>
    </row>
    <row r="85" spans="1:27" x14ac:dyDescent="0.2">
      <c r="A85" s="3" t="s">
        <v>431</v>
      </c>
      <c r="B85" s="3" t="s">
        <v>432</v>
      </c>
      <c r="C85" s="3" t="s">
        <v>67</v>
      </c>
      <c r="D85" s="4">
        <v>1</v>
      </c>
      <c r="E85" t="s">
        <v>50</v>
      </c>
      <c r="F85" t="s">
        <v>286</v>
      </c>
      <c r="G85" t="s">
        <v>287</v>
      </c>
      <c r="H85">
        <v>7378</v>
      </c>
      <c r="I85" t="s">
        <v>433</v>
      </c>
      <c r="J85" s="3" t="s">
        <v>2483</v>
      </c>
      <c r="K85" s="3" t="s">
        <v>434</v>
      </c>
      <c r="L85" t="s">
        <v>435</v>
      </c>
      <c r="M85" s="4" t="s">
        <v>30</v>
      </c>
      <c r="N85" s="3" t="s">
        <v>436</v>
      </c>
      <c r="O85" s="3" t="s">
        <v>30</v>
      </c>
      <c r="P85" s="3" t="s">
        <v>406</v>
      </c>
      <c r="Q85" s="5">
        <v>44.262715999999998</v>
      </c>
      <c r="R85" s="5">
        <v>23.900342999999999</v>
      </c>
      <c r="S85" s="3" t="s">
        <v>35</v>
      </c>
      <c r="T85" s="102" t="s">
        <v>86</v>
      </c>
      <c r="U85" s="102" t="s">
        <v>30</v>
      </c>
      <c r="V85" t="s">
        <v>30</v>
      </c>
      <c r="W85" s="6">
        <v>0.57830000000000004</v>
      </c>
      <c r="X85">
        <v>4.1710000000000003</v>
      </c>
      <c r="Y85">
        <v>766906</v>
      </c>
      <c r="Z85" s="3" t="s">
        <v>74</v>
      </c>
      <c r="AA85" s="3" t="s">
        <v>38</v>
      </c>
    </row>
    <row r="86" spans="1:27" x14ac:dyDescent="0.2">
      <c r="A86" s="3" t="s">
        <v>437</v>
      </c>
      <c r="B86" s="3" t="s">
        <v>438</v>
      </c>
      <c r="C86" s="3" t="s">
        <v>67</v>
      </c>
      <c r="D86" s="4">
        <v>1</v>
      </c>
      <c r="E86" t="s">
        <v>50</v>
      </c>
      <c r="F86" t="s">
        <v>286</v>
      </c>
      <c r="G86" t="s">
        <v>287</v>
      </c>
      <c r="H86">
        <v>7621</v>
      </c>
      <c r="I86" t="s">
        <v>439</v>
      </c>
      <c r="J86" s="3" t="s">
        <v>2483</v>
      </c>
      <c r="K86" s="3" t="s">
        <v>434</v>
      </c>
      <c r="L86" t="s">
        <v>435</v>
      </c>
      <c r="M86" s="4" t="s">
        <v>30</v>
      </c>
      <c r="N86" s="3" t="s">
        <v>2522</v>
      </c>
      <c r="O86" s="3" t="s">
        <v>30</v>
      </c>
      <c r="P86" s="3" t="s">
        <v>406</v>
      </c>
      <c r="Q86" s="5">
        <v>45.481999999999999</v>
      </c>
      <c r="R86" s="5">
        <v>26.995999999999999</v>
      </c>
      <c r="S86" s="3" t="s">
        <v>78</v>
      </c>
      <c r="T86" s="102" t="s">
        <v>184</v>
      </c>
      <c r="U86" s="102" t="s">
        <v>220</v>
      </c>
      <c r="V86" t="s">
        <v>440</v>
      </c>
      <c r="W86" s="6">
        <v>4.4299999999999999E-2</v>
      </c>
      <c r="X86">
        <v>2.1829999999999998</v>
      </c>
      <c r="Y86">
        <v>708400</v>
      </c>
      <c r="Z86" s="3" t="s">
        <v>74</v>
      </c>
      <c r="AA86" s="3" t="s">
        <v>38</v>
      </c>
    </row>
    <row r="87" spans="1:27" x14ac:dyDescent="0.2">
      <c r="A87" s="3" t="s">
        <v>441</v>
      </c>
      <c r="B87" s="3" t="s">
        <v>442</v>
      </c>
      <c r="C87" s="3" t="s">
        <v>443</v>
      </c>
      <c r="D87" s="4">
        <v>4</v>
      </c>
      <c r="E87" t="s">
        <v>50</v>
      </c>
      <c r="F87" t="s">
        <v>286</v>
      </c>
      <c r="G87" t="s">
        <v>287</v>
      </c>
      <c r="H87">
        <v>7889</v>
      </c>
      <c r="I87" t="s">
        <v>444</v>
      </c>
      <c r="J87" s="3" t="s">
        <v>2483</v>
      </c>
      <c r="K87" s="3" t="s">
        <v>435</v>
      </c>
      <c r="L87" t="s">
        <v>435</v>
      </c>
      <c r="M87" s="4" t="s">
        <v>30</v>
      </c>
      <c r="N87" s="3" t="s">
        <v>291</v>
      </c>
      <c r="O87" s="3" t="s">
        <v>30</v>
      </c>
      <c r="P87" s="3" t="s">
        <v>292</v>
      </c>
      <c r="Q87" s="5">
        <v>43.160890000000002</v>
      </c>
      <c r="R87" s="5">
        <v>25.883410000000001</v>
      </c>
      <c r="S87" s="3" t="s">
        <v>35</v>
      </c>
      <c r="T87" s="102" t="s">
        <v>106</v>
      </c>
      <c r="U87" s="102" t="s">
        <v>30</v>
      </c>
      <c r="V87" t="s">
        <v>30</v>
      </c>
      <c r="W87" s="6">
        <v>4.1999999999999997E-3</v>
      </c>
      <c r="X87">
        <v>8.7999999999999995E-2</v>
      </c>
      <c r="Y87">
        <v>97292</v>
      </c>
      <c r="Z87" s="3" t="s">
        <v>196</v>
      </c>
      <c r="AA87" s="3" t="s">
        <v>38</v>
      </c>
    </row>
    <row r="88" spans="1:27" x14ac:dyDescent="0.2">
      <c r="A88" s="3" t="s">
        <v>453</v>
      </c>
      <c r="B88" s="3" t="s">
        <v>454</v>
      </c>
      <c r="C88" s="3" t="s">
        <v>67</v>
      </c>
      <c r="D88" s="4">
        <v>9</v>
      </c>
      <c r="E88" t="s">
        <v>50</v>
      </c>
      <c r="F88" t="s">
        <v>286</v>
      </c>
      <c r="G88" t="s">
        <v>287</v>
      </c>
      <c r="H88">
        <v>7505</v>
      </c>
      <c r="I88" t="s">
        <v>2332</v>
      </c>
      <c r="J88" s="3" t="s">
        <v>2483</v>
      </c>
      <c r="K88" s="3" t="s">
        <v>455</v>
      </c>
      <c r="L88" t="s">
        <v>435</v>
      </c>
      <c r="M88" s="4" t="s">
        <v>30</v>
      </c>
      <c r="N88" s="3" t="s">
        <v>291</v>
      </c>
      <c r="O88" s="3" t="s">
        <v>30</v>
      </c>
      <c r="P88" s="3" t="s">
        <v>292</v>
      </c>
      <c r="Q88" s="5">
        <v>43.160890000000002</v>
      </c>
      <c r="R88" s="5">
        <v>25.883410000000001</v>
      </c>
      <c r="S88" s="3" t="s">
        <v>78</v>
      </c>
      <c r="T88" s="102" t="s">
        <v>73</v>
      </c>
      <c r="U88" s="102" t="s">
        <v>456</v>
      </c>
      <c r="V88" t="s">
        <v>457</v>
      </c>
      <c r="W88" s="6">
        <v>0.54239999999999999</v>
      </c>
      <c r="X88">
        <v>5.4930000000000003</v>
      </c>
      <c r="Y88">
        <v>802956</v>
      </c>
      <c r="Z88" s="3" t="s">
        <v>2441</v>
      </c>
      <c r="AA88" s="3" t="s">
        <v>38</v>
      </c>
    </row>
    <row r="89" spans="1:27" x14ac:dyDescent="0.2">
      <c r="A89" s="3" t="s">
        <v>458</v>
      </c>
      <c r="B89" s="3" t="s">
        <v>459</v>
      </c>
      <c r="C89" s="3" t="s">
        <v>67</v>
      </c>
      <c r="D89" s="4">
        <v>1</v>
      </c>
      <c r="E89" t="s">
        <v>50</v>
      </c>
      <c r="F89" t="s">
        <v>286</v>
      </c>
      <c r="G89" t="s">
        <v>287</v>
      </c>
      <c r="H89">
        <v>7440</v>
      </c>
      <c r="I89" t="s">
        <v>460</v>
      </c>
      <c r="J89" s="3" t="s">
        <v>2483</v>
      </c>
      <c r="K89" s="3" t="s">
        <v>435</v>
      </c>
      <c r="L89" t="s">
        <v>435</v>
      </c>
      <c r="M89" s="4" t="s">
        <v>30</v>
      </c>
      <c r="N89" s="3" t="s">
        <v>461</v>
      </c>
      <c r="O89" s="3" t="s">
        <v>30</v>
      </c>
      <c r="P89" s="3" t="s">
        <v>462</v>
      </c>
      <c r="Q89" s="5">
        <v>44.9</v>
      </c>
      <c r="R89" s="5">
        <v>19.75</v>
      </c>
      <c r="S89" s="3" t="s">
        <v>78</v>
      </c>
      <c r="T89" s="102" t="s">
        <v>63</v>
      </c>
      <c r="U89" s="102" t="s">
        <v>194</v>
      </c>
      <c r="V89" t="s">
        <v>463</v>
      </c>
      <c r="W89" s="6">
        <v>7.2100494000000001E-2</v>
      </c>
      <c r="X89">
        <v>0.88400000000000001</v>
      </c>
      <c r="Y89">
        <v>632128</v>
      </c>
      <c r="Z89" s="3" t="s">
        <v>74</v>
      </c>
      <c r="AA89" s="3" t="s">
        <v>38</v>
      </c>
    </row>
    <row r="90" spans="1:27" x14ac:dyDescent="0.2">
      <c r="A90" s="3" t="s">
        <v>464</v>
      </c>
      <c r="B90" s="3" t="s">
        <v>465</v>
      </c>
      <c r="C90" s="3" t="s">
        <v>67</v>
      </c>
      <c r="D90" s="4">
        <v>1</v>
      </c>
      <c r="E90" t="s">
        <v>50</v>
      </c>
      <c r="F90" t="s">
        <v>286</v>
      </c>
      <c r="G90" t="s">
        <v>287</v>
      </c>
      <c r="H90">
        <v>6557</v>
      </c>
      <c r="I90" t="s">
        <v>466</v>
      </c>
      <c r="J90" s="3" t="s">
        <v>2483</v>
      </c>
      <c r="K90" s="3" t="s">
        <v>435</v>
      </c>
      <c r="L90" t="s">
        <v>435</v>
      </c>
      <c r="M90" s="4" t="s">
        <v>30</v>
      </c>
      <c r="N90" s="3" t="s">
        <v>461</v>
      </c>
      <c r="O90" s="3" t="s">
        <v>30</v>
      </c>
      <c r="P90" s="3" t="s">
        <v>462</v>
      </c>
      <c r="Q90" s="5">
        <v>44.9</v>
      </c>
      <c r="R90" s="5">
        <v>19.75</v>
      </c>
      <c r="S90" s="3" t="s">
        <v>78</v>
      </c>
      <c r="T90" s="102" t="s">
        <v>113</v>
      </c>
      <c r="U90" s="102" t="s">
        <v>467</v>
      </c>
      <c r="V90" t="s">
        <v>468</v>
      </c>
      <c r="W90" s="6">
        <v>0.29534485199999999</v>
      </c>
      <c r="X90">
        <v>2.7709999999999999</v>
      </c>
      <c r="Y90">
        <v>888440</v>
      </c>
      <c r="Z90" s="3" t="s">
        <v>74</v>
      </c>
      <c r="AA90" s="3" t="s">
        <v>38</v>
      </c>
    </row>
    <row r="91" spans="1:27" x14ac:dyDescent="0.2">
      <c r="A91" s="3" t="s">
        <v>469</v>
      </c>
      <c r="B91" s="3" t="s">
        <v>470</v>
      </c>
      <c r="C91" s="3" t="s">
        <v>67</v>
      </c>
      <c r="D91" s="4">
        <v>1</v>
      </c>
      <c r="E91" t="s">
        <v>50</v>
      </c>
      <c r="F91" t="s">
        <v>286</v>
      </c>
      <c r="G91" t="s">
        <v>287</v>
      </c>
      <c r="H91">
        <v>6483</v>
      </c>
      <c r="I91" t="s">
        <v>471</v>
      </c>
      <c r="J91" s="3" t="s">
        <v>2483</v>
      </c>
      <c r="K91" s="3" t="s">
        <v>435</v>
      </c>
      <c r="L91" t="s">
        <v>435</v>
      </c>
      <c r="M91" s="4" t="s">
        <v>30</v>
      </c>
      <c r="N91" s="3" t="s">
        <v>461</v>
      </c>
      <c r="O91" s="3" t="s">
        <v>30</v>
      </c>
      <c r="P91" s="3" t="s">
        <v>462</v>
      </c>
      <c r="Q91" s="5">
        <v>44.9</v>
      </c>
      <c r="R91" s="5">
        <v>19.75</v>
      </c>
      <c r="S91" s="3" t="s">
        <v>78</v>
      </c>
      <c r="T91" s="102" t="s">
        <v>73</v>
      </c>
      <c r="U91" s="102" t="s">
        <v>467</v>
      </c>
      <c r="V91" t="s">
        <v>472</v>
      </c>
      <c r="W91" s="6">
        <v>0.47934515999999999</v>
      </c>
      <c r="X91">
        <v>2.9220000000000002</v>
      </c>
      <c r="Y91">
        <v>776289</v>
      </c>
      <c r="Z91" s="3" t="s">
        <v>74</v>
      </c>
      <c r="AA91" s="3" t="s">
        <v>38</v>
      </c>
    </row>
    <row r="92" spans="1:27" x14ac:dyDescent="0.2">
      <c r="A92" s="3" t="s">
        <v>473</v>
      </c>
      <c r="B92" s="3" t="s">
        <v>474</v>
      </c>
      <c r="C92" s="3" t="s">
        <v>67</v>
      </c>
      <c r="D92" s="4">
        <v>1</v>
      </c>
      <c r="E92" t="s">
        <v>50</v>
      </c>
      <c r="F92" t="s">
        <v>286</v>
      </c>
      <c r="G92" t="s">
        <v>287</v>
      </c>
      <c r="H92">
        <v>7807</v>
      </c>
      <c r="I92" t="s">
        <v>475</v>
      </c>
      <c r="J92" s="3" t="s">
        <v>2483</v>
      </c>
      <c r="K92" s="3" t="s">
        <v>476</v>
      </c>
      <c r="L92" t="s">
        <v>435</v>
      </c>
      <c r="M92" s="4" t="s">
        <v>30</v>
      </c>
      <c r="N92" s="3" t="s">
        <v>477</v>
      </c>
      <c r="O92" s="3" t="s">
        <v>30</v>
      </c>
      <c r="P92" s="3" t="s">
        <v>478</v>
      </c>
      <c r="Q92" s="5">
        <v>41.9</v>
      </c>
      <c r="R92" s="5">
        <v>21.35</v>
      </c>
      <c r="S92" s="3" t="s">
        <v>78</v>
      </c>
      <c r="T92" s="102" t="s">
        <v>79</v>
      </c>
      <c r="U92" s="102" t="s">
        <v>479</v>
      </c>
      <c r="V92" t="s">
        <v>480</v>
      </c>
      <c r="W92" s="6">
        <v>0.120916157</v>
      </c>
      <c r="X92">
        <v>4.4029999999999996</v>
      </c>
      <c r="Y92">
        <v>860846</v>
      </c>
      <c r="Z92" s="3" t="s">
        <v>74</v>
      </c>
      <c r="AA92" s="3" t="s">
        <v>38</v>
      </c>
    </row>
    <row r="93" spans="1:27" x14ac:dyDescent="0.2">
      <c r="A93" s="3" t="s">
        <v>2217</v>
      </c>
      <c r="B93" s="3" t="s">
        <v>2218</v>
      </c>
      <c r="C93" s="3" t="s">
        <v>67</v>
      </c>
      <c r="D93" s="4">
        <v>1</v>
      </c>
      <c r="E93" t="s">
        <v>50</v>
      </c>
      <c r="F93" t="s">
        <v>286</v>
      </c>
      <c r="G93" t="s">
        <v>287</v>
      </c>
      <c r="H93">
        <v>7751</v>
      </c>
      <c r="I93" t="s">
        <v>2376</v>
      </c>
      <c r="J93" s="3" t="s">
        <v>2484</v>
      </c>
      <c r="K93" s="3" t="s">
        <v>2215</v>
      </c>
      <c r="L93" t="s">
        <v>435</v>
      </c>
      <c r="M93" s="4" t="s">
        <v>30</v>
      </c>
      <c r="N93" s="3" t="s">
        <v>2216</v>
      </c>
      <c r="O93" s="3" t="s">
        <v>30</v>
      </c>
      <c r="P93" s="3" t="s">
        <v>301</v>
      </c>
      <c r="Q93" s="5">
        <v>44.823500000000003</v>
      </c>
      <c r="R93" s="5">
        <v>13.642300000000001</v>
      </c>
      <c r="S93" s="3" t="s">
        <v>78</v>
      </c>
      <c r="T93" s="102" t="s">
        <v>2219</v>
      </c>
      <c r="U93" s="102" t="s">
        <v>194</v>
      </c>
      <c r="V93" t="s">
        <v>2220</v>
      </c>
      <c r="W93" s="6">
        <v>0.1492</v>
      </c>
      <c r="X93">
        <v>1.028</v>
      </c>
      <c r="Y93">
        <v>643045</v>
      </c>
      <c r="Z93" s="3" t="s">
        <v>74</v>
      </c>
      <c r="AA93" s="3" t="s">
        <v>38</v>
      </c>
    </row>
    <row r="94" spans="1:27" x14ac:dyDescent="0.2">
      <c r="A94" s="3" t="s">
        <v>2213</v>
      </c>
      <c r="B94" s="3" t="s">
        <v>2214</v>
      </c>
      <c r="C94" s="3" t="s">
        <v>67</v>
      </c>
      <c r="D94" s="4">
        <v>1</v>
      </c>
      <c r="E94" t="s">
        <v>50</v>
      </c>
      <c r="F94" t="s">
        <v>286</v>
      </c>
      <c r="G94" t="s">
        <v>287</v>
      </c>
      <c r="H94">
        <v>7571</v>
      </c>
      <c r="I94" t="s">
        <v>2375</v>
      </c>
      <c r="J94" s="3" t="s">
        <v>2484</v>
      </c>
      <c r="K94" s="3" t="s">
        <v>2215</v>
      </c>
      <c r="L94" t="s">
        <v>435</v>
      </c>
      <c r="M94" s="4" t="s">
        <v>30</v>
      </c>
      <c r="N94" s="3" t="s">
        <v>2216</v>
      </c>
      <c r="O94" s="3" t="s">
        <v>30</v>
      </c>
      <c r="P94" s="3" t="s">
        <v>301</v>
      </c>
      <c r="Q94" s="5">
        <v>44.823500000000003</v>
      </c>
      <c r="R94" s="5">
        <v>13.642300000000001</v>
      </c>
      <c r="S94" s="3" t="s">
        <v>35</v>
      </c>
      <c r="T94" s="102" t="s">
        <v>1601</v>
      </c>
      <c r="U94" s="102" t="s">
        <v>30</v>
      </c>
      <c r="V94" t="s">
        <v>30</v>
      </c>
      <c r="W94" s="6">
        <v>5.9799999999999999E-2</v>
      </c>
      <c r="X94">
        <v>0.66</v>
      </c>
      <c r="Y94">
        <v>497606</v>
      </c>
      <c r="Z94" s="3" t="s">
        <v>74</v>
      </c>
      <c r="AA94" s="3" t="s">
        <v>38</v>
      </c>
    </row>
    <row r="95" spans="1:27" x14ac:dyDescent="0.2">
      <c r="A95" s="3" t="s">
        <v>481</v>
      </c>
      <c r="B95" s="3" t="s">
        <v>482</v>
      </c>
      <c r="C95" s="3" t="s">
        <v>67</v>
      </c>
      <c r="D95" s="4">
        <v>1</v>
      </c>
      <c r="E95" t="s">
        <v>50</v>
      </c>
      <c r="F95" t="s">
        <v>286</v>
      </c>
      <c r="G95" t="s">
        <v>287</v>
      </c>
      <c r="H95">
        <v>7885</v>
      </c>
      <c r="I95" t="s">
        <v>483</v>
      </c>
      <c r="J95" s="3" t="s">
        <v>2483</v>
      </c>
      <c r="K95" s="3" t="s">
        <v>484</v>
      </c>
      <c r="L95" t="s">
        <v>435</v>
      </c>
      <c r="M95" s="4" t="s">
        <v>30</v>
      </c>
      <c r="N95" s="3" t="s">
        <v>485</v>
      </c>
      <c r="O95" s="3" t="s">
        <v>30</v>
      </c>
      <c r="P95" s="3" t="s">
        <v>292</v>
      </c>
      <c r="Q95" s="5">
        <v>43.374336999999997</v>
      </c>
      <c r="R95" s="5">
        <v>23.729298</v>
      </c>
      <c r="S95" s="3" t="s">
        <v>35</v>
      </c>
      <c r="T95" s="102" t="s">
        <v>103</v>
      </c>
      <c r="U95" s="102" t="s">
        <v>30</v>
      </c>
      <c r="V95" t="s">
        <v>30</v>
      </c>
      <c r="W95" s="6">
        <v>2.6117097999999998E-2</v>
      </c>
      <c r="X95">
        <v>9.1999999999999998E-2</v>
      </c>
      <c r="Y95">
        <v>96851</v>
      </c>
      <c r="Z95" s="3" t="s">
        <v>74</v>
      </c>
      <c r="AA95" s="3" t="s">
        <v>38</v>
      </c>
    </row>
    <row r="96" spans="1:27" x14ac:dyDescent="0.2">
      <c r="A96" s="3" t="s">
        <v>2221</v>
      </c>
      <c r="B96" s="3" t="s">
        <v>2222</v>
      </c>
      <c r="C96" s="3" t="s">
        <v>67</v>
      </c>
      <c r="D96" s="4">
        <v>1</v>
      </c>
      <c r="E96" t="s">
        <v>50</v>
      </c>
      <c r="F96" t="s">
        <v>286</v>
      </c>
      <c r="G96" t="s">
        <v>287</v>
      </c>
      <c r="H96">
        <v>6850</v>
      </c>
      <c r="I96" t="s">
        <v>2223</v>
      </c>
      <c r="J96" s="3" t="s">
        <v>30</v>
      </c>
      <c r="K96" s="3" t="s">
        <v>2224</v>
      </c>
      <c r="L96" t="s">
        <v>435</v>
      </c>
      <c r="M96" s="4" t="s">
        <v>30</v>
      </c>
      <c r="N96" s="3" t="s">
        <v>2225</v>
      </c>
      <c r="O96" s="3" t="s">
        <v>2226</v>
      </c>
      <c r="P96" s="3" t="s">
        <v>301</v>
      </c>
      <c r="Q96">
        <v>45.32</v>
      </c>
      <c r="R96">
        <v>18.39</v>
      </c>
      <c r="S96" s="3" t="s">
        <v>78</v>
      </c>
      <c r="T96" s="102" t="s">
        <v>2227</v>
      </c>
      <c r="U96" s="102" t="s">
        <v>194</v>
      </c>
      <c r="V96" t="s">
        <v>2228</v>
      </c>
      <c r="W96" s="6">
        <v>0.6875</v>
      </c>
      <c r="X96">
        <v>3.15</v>
      </c>
      <c r="Y96">
        <v>848742</v>
      </c>
      <c r="Z96" s="3" t="s">
        <v>74</v>
      </c>
      <c r="AA96" s="3" t="s">
        <v>38</v>
      </c>
    </row>
    <row r="97" spans="1:35" x14ac:dyDescent="0.2">
      <c r="A97" s="3" t="s">
        <v>2229</v>
      </c>
      <c r="B97" s="3" t="s">
        <v>2230</v>
      </c>
      <c r="C97" s="3" t="s">
        <v>67</v>
      </c>
      <c r="D97" s="4">
        <v>1</v>
      </c>
      <c r="E97" t="s">
        <v>50</v>
      </c>
      <c r="F97" t="s">
        <v>286</v>
      </c>
      <c r="G97" t="s">
        <v>287</v>
      </c>
      <c r="H97">
        <v>6850</v>
      </c>
      <c r="I97" t="s">
        <v>2223</v>
      </c>
      <c r="J97" s="3" t="s">
        <v>30</v>
      </c>
      <c r="K97" s="3" t="s">
        <v>2224</v>
      </c>
      <c r="L97" t="s">
        <v>435</v>
      </c>
      <c r="M97" s="4" t="s">
        <v>30</v>
      </c>
      <c r="N97" s="3" t="s">
        <v>2225</v>
      </c>
      <c r="O97" s="3" t="s">
        <v>2226</v>
      </c>
      <c r="P97" s="3" t="s">
        <v>301</v>
      </c>
      <c r="Q97">
        <v>45.32</v>
      </c>
      <c r="R97">
        <v>18.39</v>
      </c>
      <c r="S97" s="3" t="s">
        <v>78</v>
      </c>
      <c r="T97" s="102" t="s">
        <v>2231</v>
      </c>
      <c r="U97" s="102" t="s">
        <v>850</v>
      </c>
      <c r="V97" t="s">
        <v>2232</v>
      </c>
      <c r="W97" s="6">
        <v>0.57979999999999998</v>
      </c>
      <c r="X97">
        <v>3.2290000000000001</v>
      </c>
      <c r="Y97">
        <v>857438</v>
      </c>
      <c r="Z97" s="3" t="s">
        <v>74</v>
      </c>
      <c r="AA97" s="3" t="s">
        <v>38</v>
      </c>
    </row>
    <row r="98" spans="1:35" x14ac:dyDescent="0.2">
      <c r="A98" s="3" t="s">
        <v>487</v>
      </c>
      <c r="B98" s="3" t="s">
        <v>488</v>
      </c>
      <c r="C98" s="3" t="s">
        <v>447</v>
      </c>
      <c r="D98" s="4">
        <v>4</v>
      </c>
      <c r="E98" t="s">
        <v>50</v>
      </c>
      <c r="F98" t="s">
        <v>286</v>
      </c>
      <c r="G98" t="s">
        <v>287</v>
      </c>
      <c r="H98">
        <v>7336</v>
      </c>
      <c r="I98" t="s">
        <v>2333</v>
      </c>
      <c r="J98" s="3" t="s">
        <v>2483</v>
      </c>
      <c r="K98" s="3" t="s">
        <v>484</v>
      </c>
      <c r="L98" t="s">
        <v>435</v>
      </c>
      <c r="M98" s="4" t="s">
        <v>30</v>
      </c>
      <c r="N98" s="3" t="s">
        <v>489</v>
      </c>
      <c r="O98" s="3" t="s">
        <v>30</v>
      </c>
      <c r="P98" s="3" t="s">
        <v>292</v>
      </c>
      <c r="Q98" s="5">
        <v>43.140002000000003</v>
      </c>
      <c r="R98" s="5">
        <v>25.604053</v>
      </c>
      <c r="S98" s="3" t="s">
        <v>35</v>
      </c>
      <c r="T98" s="102" t="s">
        <v>490</v>
      </c>
      <c r="U98" s="102" t="s">
        <v>30</v>
      </c>
      <c r="V98" t="s">
        <v>30</v>
      </c>
      <c r="W98" s="6">
        <v>5.8999999999999999E-3</v>
      </c>
      <c r="X98">
        <v>0.496</v>
      </c>
      <c r="Y98">
        <v>373136</v>
      </c>
      <c r="Z98" s="3" t="s">
        <v>196</v>
      </c>
      <c r="AA98" s="3" t="s">
        <v>38</v>
      </c>
    </row>
    <row r="99" spans="1:35" x14ac:dyDescent="0.2">
      <c r="A99" s="3" t="s">
        <v>2095</v>
      </c>
      <c r="B99" s="3" t="s">
        <v>2096</v>
      </c>
      <c r="C99" s="3" t="s">
        <v>67</v>
      </c>
      <c r="D99" s="4">
        <v>1</v>
      </c>
      <c r="E99" t="s">
        <v>50</v>
      </c>
      <c r="F99" t="s">
        <v>286</v>
      </c>
      <c r="G99" t="s">
        <v>287</v>
      </c>
      <c r="H99">
        <v>7600</v>
      </c>
      <c r="I99" t="s">
        <v>2097</v>
      </c>
      <c r="J99" s="3" t="s">
        <v>30</v>
      </c>
      <c r="K99" s="3" t="s">
        <v>1575</v>
      </c>
      <c r="L99" t="s">
        <v>435</v>
      </c>
      <c r="M99" s="4" t="s">
        <v>30</v>
      </c>
      <c r="N99" s="3" t="s">
        <v>2098</v>
      </c>
      <c r="O99" s="3" t="s">
        <v>30</v>
      </c>
      <c r="P99" s="3" t="s">
        <v>462</v>
      </c>
      <c r="Q99" s="5">
        <v>44.486388890000001</v>
      </c>
      <c r="R99" s="5">
        <v>21.076111109999999</v>
      </c>
      <c r="S99" s="3" t="s">
        <v>35</v>
      </c>
      <c r="T99" s="102" t="s">
        <v>1713</v>
      </c>
      <c r="U99" s="102" t="s">
        <v>30</v>
      </c>
      <c r="V99" t="s">
        <v>30</v>
      </c>
      <c r="W99" s="6">
        <v>0.79359999999999997</v>
      </c>
      <c r="X99">
        <v>2.9540000000000002</v>
      </c>
      <c r="Y99">
        <v>816992</v>
      </c>
      <c r="Z99" s="3" t="s">
        <v>74</v>
      </c>
      <c r="AA99" s="3" t="s">
        <v>38</v>
      </c>
    </row>
    <row r="100" spans="1:35" x14ac:dyDescent="0.2">
      <c r="A100" s="3" t="s">
        <v>491</v>
      </c>
      <c r="B100" s="3" t="s">
        <v>492</v>
      </c>
      <c r="C100" s="3" t="s">
        <v>67</v>
      </c>
      <c r="D100" s="4">
        <v>8</v>
      </c>
      <c r="E100" t="s">
        <v>50</v>
      </c>
      <c r="F100" t="s">
        <v>286</v>
      </c>
      <c r="G100" t="s">
        <v>287</v>
      </c>
      <c r="H100">
        <v>7601</v>
      </c>
      <c r="I100" t="s">
        <v>493</v>
      </c>
      <c r="J100" s="3" t="s">
        <v>30</v>
      </c>
      <c r="K100" s="3" t="s">
        <v>455</v>
      </c>
      <c r="L100" t="s">
        <v>435</v>
      </c>
      <c r="M100" s="4" t="s">
        <v>30</v>
      </c>
      <c r="N100" s="3" t="s">
        <v>494</v>
      </c>
      <c r="O100" s="3" t="s">
        <v>30</v>
      </c>
      <c r="P100" s="3" t="s">
        <v>292</v>
      </c>
      <c r="Q100" s="5">
        <v>42.1</v>
      </c>
      <c r="R100" s="5">
        <v>25.75</v>
      </c>
      <c r="S100" s="3" t="s">
        <v>78</v>
      </c>
      <c r="T100" s="102" t="s">
        <v>73</v>
      </c>
      <c r="U100" s="102" t="s">
        <v>157</v>
      </c>
      <c r="V100" t="s">
        <v>495</v>
      </c>
      <c r="W100" s="6">
        <v>3.4700000000000002E-2</v>
      </c>
      <c r="X100">
        <v>1.963894</v>
      </c>
      <c r="Y100">
        <v>727428</v>
      </c>
      <c r="Z100" s="3" t="s">
        <v>2442</v>
      </c>
      <c r="AA100" s="3" t="s">
        <v>38</v>
      </c>
    </row>
    <row r="101" spans="1:35" x14ac:dyDescent="0.2">
      <c r="A101" s="3" t="s">
        <v>496</v>
      </c>
      <c r="B101" s="3" t="s">
        <v>497</v>
      </c>
      <c r="C101" s="3" t="s">
        <v>67</v>
      </c>
      <c r="D101" s="4">
        <v>5</v>
      </c>
      <c r="E101" t="s">
        <v>50</v>
      </c>
      <c r="F101" t="s">
        <v>286</v>
      </c>
      <c r="G101" t="s">
        <v>287</v>
      </c>
      <c r="H101">
        <v>7601</v>
      </c>
      <c r="I101" t="s">
        <v>498</v>
      </c>
      <c r="J101" s="3" t="s">
        <v>2483</v>
      </c>
      <c r="K101" s="3" t="s">
        <v>455</v>
      </c>
      <c r="L101" t="s">
        <v>435</v>
      </c>
      <c r="M101" s="4" t="s">
        <v>30</v>
      </c>
      <c r="N101" s="3" t="s">
        <v>494</v>
      </c>
      <c r="O101" s="3" t="s">
        <v>30</v>
      </c>
      <c r="P101" s="3" t="s">
        <v>292</v>
      </c>
      <c r="Q101" s="5">
        <v>42.1</v>
      </c>
      <c r="R101" s="5">
        <v>25.75</v>
      </c>
      <c r="S101" s="3" t="s">
        <v>78</v>
      </c>
      <c r="T101" s="102" t="s">
        <v>499</v>
      </c>
      <c r="U101" s="102" t="s">
        <v>331</v>
      </c>
      <c r="V101" t="s">
        <v>500</v>
      </c>
      <c r="W101" s="6">
        <v>1.17E-2</v>
      </c>
      <c r="X101">
        <v>1.3720000000000001</v>
      </c>
      <c r="Y101">
        <v>629247</v>
      </c>
      <c r="Z101" s="3" t="s">
        <v>2237</v>
      </c>
      <c r="AA101" s="3" t="s">
        <v>38</v>
      </c>
    </row>
    <row r="102" spans="1:35" x14ac:dyDescent="0.2">
      <c r="A102" s="3" t="s">
        <v>510</v>
      </c>
      <c r="B102" s="3" t="s">
        <v>511</v>
      </c>
      <c r="C102" s="3" t="s">
        <v>67</v>
      </c>
      <c r="D102" s="4">
        <v>1</v>
      </c>
      <c r="E102" t="s">
        <v>50</v>
      </c>
      <c r="F102" t="s">
        <v>286</v>
      </c>
      <c r="G102" t="s">
        <v>287</v>
      </c>
      <c r="H102">
        <v>7860</v>
      </c>
      <c r="I102" t="s">
        <v>2350</v>
      </c>
      <c r="J102" s="3" t="s">
        <v>2483</v>
      </c>
      <c r="K102" s="3" t="s">
        <v>503</v>
      </c>
      <c r="L102" t="s">
        <v>435</v>
      </c>
      <c r="M102" s="4" t="s">
        <v>30</v>
      </c>
      <c r="N102" s="3" t="s">
        <v>504</v>
      </c>
      <c r="O102" s="3" t="s">
        <v>30</v>
      </c>
      <c r="P102" s="3" t="s">
        <v>301</v>
      </c>
      <c r="Q102" s="5">
        <v>43.588999999999999</v>
      </c>
      <c r="R102" s="5">
        <v>16.648</v>
      </c>
      <c r="S102" s="3" t="s">
        <v>78</v>
      </c>
      <c r="T102" s="102" t="s">
        <v>512</v>
      </c>
      <c r="U102" s="102" t="s">
        <v>513</v>
      </c>
      <c r="V102" t="s">
        <v>514</v>
      </c>
      <c r="W102" s="6">
        <v>0.35659999999999997</v>
      </c>
      <c r="X102">
        <v>3.6429999999999998</v>
      </c>
      <c r="Y102">
        <v>769991</v>
      </c>
      <c r="Z102" s="3" t="s">
        <v>74</v>
      </c>
      <c r="AA102" s="3" t="s">
        <v>38</v>
      </c>
    </row>
    <row r="103" spans="1:35" x14ac:dyDescent="0.2">
      <c r="A103" s="3" t="s">
        <v>506</v>
      </c>
      <c r="B103" s="3" t="s">
        <v>507</v>
      </c>
      <c r="C103" s="3" t="s">
        <v>67</v>
      </c>
      <c r="D103" s="4">
        <v>1</v>
      </c>
      <c r="E103" t="s">
        <v>50</v>
      </c>
      <c r="F103" t="s">
        <v>286</v>
      </c>
      <c r="G103" t="s">
        <v>287</v>
      </c>
      <c r="H103">
        <v>7836</v>
      </c>
      <c r="I103" t="s">
        <v>2349</v>
      </c>
      <c r="J103" s="3" t="s">
        <v>2483</v>
      </c>
      <c r="K103" s="3" t="s">
        <v>503</v>
      </c>
      <c r="L103" t="s">
        <v>435</v>
      </c>
      <c r="M103" s="4" t="s">
        <v>30</v>
      </c>
      <c r="N103" s="3" t="s">
        <v>504</v>
      </c>
      <c r="O103" s="3" t="s">
        <v>30</v>
      </c>
      <c r="P103" s="3" t="s">
        <v>301</v>
      </c>
      <c r="Q103" s="5">
        <v>43.588999999999999</v>
      </c>
      <c r="R103" s="5">
        <v>16.648</v>
      </c>
      <c r="S103" s="3" t="s">
        <v>78</v>
      </c>
      <c r="T103" s="102" t="s">
        <v>508</v>
      </c>
      <c r="U103" s="102" t="s">
        <v>80</v>
      </c>
      <c r="V103" t="s">
        <v>509</v>
      </c>
      <c r="W103" s="6">
        <v>0.2243</v>
      </c>
      <c r="X103">
        <v>3.4670000000000001</v>
      </c>
      <c r="Y103">
        <v>767253</v>
      </c>
      <c r="Z103" s="3" t="s">
        <v>74</v>
      </c>
      <c r="AA103" s="3" t="s">
        <v>38</v>
      </c>
    </row>
    <row r="104" spans="1:35" x14ac:dyDescent="0.2">
      <c r="A104" s="3" t="s">
        <v>501</v>
      </c>
      <c r="B104" s="3" t="s">
        <v>502</v>
      </c>
      <c r="C104" s="3" t="s">
        <v>67</v>
      </c>
      <c r="D104" s="4">
        <v>1</v>
      </c>
      <c r="E104" t="s">
        <v>50</v>
      </c>
      <c r="F104" t="s">
        <v>286</v>
      </c>
      <c r="G104" t="s">
        <v>287</v>
      </c>
      <c r="H104">
        <v>7814</v>
      </c>
      <c r="I104" t="s">
        <v>2339</v>
      </c>
      <c r="J104" s="3" t="s">
        <v>2483</v>
      </c>
      <c r="K104" s="3" t="s">
        <v>503</v>
      </c>
      <c r="L104" t="s">
        <v>435</v>
      </c>
      <c r="M104" s="4" t="s">
        <v>30</v>
      </c>
      <c r="N104" s="3" t="s">
        <v>504</v>
      </c>
      <c r="O104" s="3" t="s">
        <v>30</v>
      </c>
      <c r="P104" s="3" t="s">
        <v>301</v>
      </c>
      <c r="Q104" s="5">
        <v>43.588999999999999</v>
      </c>
      <c r="R104" s="5">
        <v>16.648</v>
      </c>
      <c r="S104" s="3" t="s">
        <v>35</v>
      </c>
      <c r="T104" s="102" t="s">
        <v>505</v>
      </c>
      <c r="U104" s="102" t="s">
        <v>30</v>
      </c>
      <c r="V104" t="s">
        <v>30</v>
      </c>
      <c r="W104" s="6">
        <v>0.35349999999999998</v>
      </c>
      <c r="X104">
        <v>4.1459999999999999</v>
      </c>
      <c r="Y104">
        <v>786244</v>
      </c>
      <c r="Z104" s="3" t="s">
        <v>74</v>
      </c>
      <c r="AA104" s="3" t="s">
        <v>38</v>
      </c>
    </row>
    <row r="105" spans="1:35" x14ac:dyDescent="0.2">
      <c r="A105" s="3" t="s">
        <v>445</v>
      </c>
      <c r="B105" s="3" t="s">
        <v>446</v>
      </c>
      <c r="C105" s="3" t="s">
        <v>447</v>
      </c>
      <c r="D105" s="4">
        <v>4</v>
      </c>
      <c r="E105" t="s">
        <v>50</v>
      </c>
      <c r="F105" t="s">
        <v>286</v>
      </c>
      <c r="G105" t="s">
        <v>287</v>
      </c>
      <c r="H105">
        <v>7905</v>
      </c>
      <c r="I105" t="s">
        <v>448</v>
      </c>
      <c r="J105" s="3" t="s">
        <v>2483</v>
      </c>
      <c r="K105" s="3" t="s">
        <v>449</v>
      </c>
      <c r="L105" t="s">
        <v>2163</v>
      </c>
      <c r="M105" s="4" t="s">
        <v>30</v>
      </c>
      <c r="N105" s="3" t="s">
        <v>291</v>
      </c>
      <c r="O105" s="3" t="s">
        <v>30</v>
      </c>
      <c r="P105" s="3" t="s">
        <v>292</v>
      </c>
      <c r="Q105" s="5">
        <v>43.160890000000002</v>
      </c>
      <c r="R105" s="5">
        <v>25.883410000000001</v>
      </c>
      <c r="S105" s="3" t="s">
        <v>78</v>
      </c>
      <c r="T105" s="102" t="s">
        <v>450</v>
      </c>
      <c r="U105" s="102" t="s">
        <v>451</v>
      </c>
      <c r="V105" t="s">
        <v>452</v>
      </c>
      <c r="W105" s="6">
        <v>9.9000000000000008E-3</v>
      </c>
      <c r="X105">
        <v>0.252</v>
      </c>
      <c r="Y105">
        <v>254318</v>
      </c>
      <c r="Z105" s="3" t="s">
        <v>196</v>
      </c>
      <c r="AA105" s="3" t="s">
        <v>38</v>
      </c>
    </row>
    <row r="106" spans="1:35" x14ac:dyDescent="0.2">
      <c r="A106" s="3" t="s">
        <v>515</v>
      </c>
      <c r="B106" s="3" t="s">
        <v>516</v>
      </c>
      <c r="C106" s="3" t="s">
        <v>27</v>
      </c>
      <c r="D106" s="4">
        <v>1</v>
      </c>
      <c r="E106" t="s">
        <v>28</v>
      </c>
      <c r="F106" t="s">
        <v>29</v>
      </c>
      <c r="G106" t="s">
        <v>30</v>
      </c>
      <c r="H106">
        <v>4497</v>
      </c>
      <c r="I106" t="s">
        <v>517</v>
      </c>
      <c r="J106" s="3" t="s">
        <v>2484</v>
      </c>
      <c r="K106" s="3" t="s">
        <v>518</v>
      </c>
      <c r="L106" t="s">
        <v>518</v>
      </c>
      <c r="M106" s="4" t="s">
        <v>30</v>
      </c>
      <c r="N106" s="3" t="s">
        <v>519</v>
      </c>
      <c r="O106" s="3" t="s">
        <v>30</v>
      </c>
      <c r="P106" s="3" t="s">
        <v>520</v>
      </c>
      <c r="Q106" s="5">
        <v>56.024999999999999</v>
      </c>
      <c r="R106" s="5">
        <v>14.233000000000001</v>
      </c>
      <c r="S106" t="s">
        <v>78</v>
      </c>
      <c r="T106" s="102" t="s">
        <v>521</v>
      </c>
      <c r="U106" s="102" t="s">
        <v>277</v>
      </c>
      <c r="V106" t="s">
        <v>522</v>
      </c>
      <c r="W106" s="6" t="s">
        <v>30</v>
      </c>
      <c r="X106">
        <v>0.92700000000000005</v>
      </c>
      <c r="Y106">
        <v>607380</v>
      </c>
      <c r="Z106" s="3" t="s">
        <v>37</v>
      </c>
      <c r="AA106" s="3" t="s">
        <v>38</v>
      </c>
      <c r="AB106" s="4"/>
      <c r="AC106" s="4"/>
      <c r="AD106" s="4"/>
      <c r="AE106" s="4"/>
      <c r="AF106" s="4"/>
      <c r="AG106" s="4"/>
      <c r="AH106" s="4"/>
      <c r="AI106" s="4"/>
    </row>
    <row r="107" spans="1:35" x14ac:dyDescent="0.2">
      <c r="A107" s="3" t="s">
        <v>523</v>
      </c>
      <c r="B107" s="3" t="s">
        <v>524</v>
      </c>
      <c r="C107" s="3" t="s">
        <v>27</v>
      </c>
      <c r="D107" s="4">
        <v>1</v>
      </c>
      <c r="E107" t="s">
        <v>28</v>
      </c>
      <c r="F107" t="s">
        <v>29</v>
      </c>
      <c r="G107" t="s">
        <v>30</v>
      </c>
      <c r="H107">
        <v>4106</v>
      </c>
      <c r="I107" t="s">
        <v>525</v>
      </c>
      <c r="J107" s="3" t="s">
        <v>2484</v>
      </c>
      <c r="K107" s="3" t="s">
        <v>526</v>
      </c>
      <c r="L107" t="s">
        <v>526</v>
      </c>
      <c r="M107" s="4" t="s">
        <v>30</v>
      </c>
      <c r="N107" s="3" t="s">
        <v>527</v>
      </c>
      <c r="O107" s="3" t="s">
        <v>30</v>
      </c>
      <c r="P107" s="3" t="s">
        <v>528</v>
      </c>
      <c r="Q107" s="5">
        <v>50.118000000000002</v>
      </c>
      <c r="R107" s="5">
        <v>14.257999999999999</v>
      </c>
      <c r="S107" t="s">
        <v>78</v>
      </c>
      <c r="T107" s="102" t="s">
        <v>73</v>
      </c>
      <c r="U107" s="102" t="s">
        <v>529</v>
      </c>
      <c r="V107" t="s">
        <v>530</v>
      </c>
      <c r="W107" s="6" t="s">
        <v>30</v>
      </c>
      <c r="X107">
        <v>0.10299999999999999</v>
      </c>
      <c r="Y107">
        <v>117200</v>
      </c>
      <c r="Z107" s="3" t="s">
        <v>37</v>
      </c>
      <c r="AA107" s="3" t="s">
        <v>38</v>
      </c>
    </row>
    <row r="108" spans="1:35" x14ac:dyDescent="0.2">
      <c r="A108" s="3" t="s">
        <v>531</v>
      </c>
      <c r="B108" s="3" t="s">
        <v>532</v>
      </c>
      <c r="C108" s="3" t="s">
        <v>27</v>
      </c>
      <c r="D108" s="4">
        <v>1</v>
      </c>
      <c r="E108" t="s">
        <v>50</v>
      </c>
      <c r="F108" t="s">
        <v>109</v>
      </c>
      <c r="G108" t="s">
        <v>30</v>
      </c>
      <c r="H108">
        <v>4225</v>
      </c>
      <c r="I108" t="s">
        <v>533</v>
      </c>
      <c r="J108" s="3" t="s">
        <v>30</v>
      </c>
      <c r="K108" s="3" t="s">
        <v>534</v>
      </c>
      <c r="L108" t="s">
        <v>534</v>
      </c>
      <c r="M108" s="4" t="s">
        <v>30</v>
      </c>
      <c r="N108" s="3" t="s">
        <v>535</v>
      </c>
      <c r="O108" s="3" t="s">
        <v>30</v>
      </c>
      <c r="P108" s="3" t="s">
        <v>62</v>
      </c>
      <c r="Q108" s="5">
        <v>51.82</v>
      </c>
      <c r="R108" s="5">
        <v>10.91</v>
      </c>
      <c r="S108" t="s">
        <v>35</v>
      </c>
      <c r="T108" s="102" t="s">
        <v>536</v>
      </c>
      <c r="U108" s="102" t="s">
        <v>30</v>
      </c>
      <c r="V108" t="s">
        <v>30</v>
      </c>
      <c r="W108" s="6">
        <v>5.6119778000000002E-2</v>
      </c>
      <c r="X108">
        <v>0.14299999999999999</v>
      </c>
      <c r="Y108">
        <v>149628</v>
      </c>
      <c r="Z108" s="3" t="s">
        <v>74</v>
      </c>
      <c r="AA108" s="3" t="s">
        <v>38</v>
      </c>
    </row>
    <row r="109" spans="1:35" x14ac:dyDescent="0.2">
      <c r="A109" s="3" t="s">
        <v>537</v>
      </c>
      <c r="B109" s="3" t="s">
        <v>538</v>
      </c>
      <c r="C109" s="3" t="s">
        <v>27</v>
      </c>
      <c r="D109" s="4">
        <v>1</v>
      </c>
      <c r="E109" t="s">
        <v>50</v>
      </c>
      <c r="F109" t="s">
        <v>109</v>
      </c>
      <c r="G109" t="s">
        <v>30</v>
      </c>
      <c r="H109">
        <v>4225</v>
      </c>
      <c r="I109" t="s">
        <v>533</v>
      </c>
      <c r="J109" s="3" t="s">
        <v>30</v>
      </c>
      <c r="K109" s="3" t="s">
        <v>534</v>
      </c>
      <c r="L109" t="s">
        <v>534</v>
      </c>
      <c r="M109" s="4" t="s">
        <v>30</v>
      </c>
      <c r="N109" s="3" t="s">
        <v>535</v>
      </c>
      <c r="O109" s="3" t="s">
        <v>30</v>
      </c>
      <c r="P109" s="3" t="s">
        <v>62</v>
      </c>
      <c r="Q109" s="5">
        <v>51.82</v>
      </c>
      <c r="R109" s="5">
        <v>10.91</v>
      </c>
      <c r="S109" t="s">
        <v>35</v>
      </c>
      <c r="T109" s="102" t="s">
        <v>539</v>
      </c>
      <c r="U109" s="102" t="s">
        <v>30</v>
      </c>
      <c r="V109" t="s">
        <v>30</v>
      </c>
      <c r="W109" s="6">
        <v>0.78651375899999998</v>
      </c>
      <c r="X109">
        <v>2.3570000000000002</v>
      </c>
      <c r="Y109">
        <v>780302</v>
      </c>
      <c r="Z109" s="3" t="s">
        <v>74</v>
      </c>
      <c r="AA109" s="3" t="s">
        <v>38</v>
      </c>
    </row>
    <row r="110" spans="1:35" x14ac:dyDescent="0.2">
      <c r="A110" s="3" t="s">
        <v>548</v>
      </c>
      <c r="B110" s="3" t="s">
        <v>549</v>
      </c>
      <c r="C110" s="3" t="s">
        <v>27</v>
      </c>
      <c r="D110" s="4">
        <v>1</v>
      </c>
      <c r="E110" t="s">
        <v>50</v>
      </c>
      <c r="F110" t="s">
        <v>109</v>
      </c>
      <c r="G110" t="s">
        <v>30</v>
      </c>
      <c r="H110">
        <v>4255</v>
      </c>
      <c r="I110" t="s">
        <v>2316</v>
      </c>
      <c r="J110" s="3" t="s">
        <v>2484</v>
      </c>
      <c r="K110" s="3" t="s">
        <v>534</v>
      </c>
      <c r="L110" t="s">
        <v>534</v>
      </c>
      <c r="M110" s="4" t="s">
        <v>30</v>
      </c>
      <c r="N110" s="3" t="s">
        <v>542</v>
      </c>
      <c r="O110" s="3" t="s">
        <v>550</v>
      </c>
      <c r="P110" s="3" t="s">
        <v>62</v>
      </c>
      <c r="Q110" s="5">
        <v>51.79</v>
      </c>
      <c r="R110" s="5">
        <v>11.14</v>
      </c>
      <c r="S110" t="s">
        <v>78</v>
      </c>
      <c r="T110" s="102" t="s">
        <v>505</v>
      </c>
      <c r="U110" s="102" t="s">
        <v>551</v>
      </c>
      <c r="V110" t="s">
        <v>552</v>
      </c>
      <c r="W110" s="6">
        <v>0.39371002900000002</v>
      </c>
      <c r="X110">
        <v>0.23200000000000001</v>
      </c>
      <c r="Y110">
        <v>225361</v>
      </c>
      <c r="Z110" s="3" t="s">
        <v>74</v>
      </c>
      <c r="AA110" s="3" t="s">
        <v>38</v>
      </c>
    </row>
    <row r="111" spans="1:35" x14ac:dyDescent="0.2">
      <c r="A111" s="3" t="s">
        <v>540</v>
      </c>
      <c r="B111" s="3" t="s">
        <v>541</v>
      </c>
      <c r="C111" s="3" t="s">
        <v>27</v>
      </c>
      <c r="D111" s="4">
        <v>1</v>
      </c>
      <c r="E111" t="s">
        <v>50</v>
      </c>
      <c r="F111" t="s">
        <v>58</v>
      </c>
      <c r="G111" t="s">
        <v>30</v>
      </c>
      <c r="H111">
        <v>4250</v>
      </c>
      <c r="I111" t="s">
        <v>2307</v>
      </c>
      <c r="J111" s="3" t="s">
        <v>2484</v>
      </c>
      <c r="K111" s="3" t="s">
        <v>534</v>
      </c>
      <c r="L111" t="s">
        <v>534</v>
      </c>
      <c r="M111" s="4" t="s">
        <v>30</v>
      </c>
      <c r="N111" s="3" t="s">
        <v>542</v>
      </c>
      <c r="O111" s="3" t="s">
        <v>543</v>
      </c>
      <c r="P111" s="3" t="s">
        <v>62</v>
      </c>
      <c r="Q111" s="5">
        <v>51.79</v>
      </c>
      <c r="R111" s="5">
        <v>11.14</v>
      </c>
      <c r="S111" t="s">
        <v>35</v>
      </c>
      <c r="T111" s="102" t="s">
        <v>544</v>
      </c>
      <c r="U111" s="102" t="s">
        <v>30</v>
      </c>
      <c r="V111" t="s">
        <v>30</v>
      </c>
      <c r="W111" s="6">
        <v>0.54298412200000001</v>
      </c>
      <c r="X111">
        <v>3.7679999999999998</v>
      </c>
      <c r="Y111">
        <v>949947</v>
      </c>
      <c r="Z111" s="3" t="s">
        <v>325</v>
      </c>
      <c r="AA111" s="3" t="s">
        <v>38</v>
      </c>
    </row>
    <row r="112" spans="1:35" x14ac:dyDescent="0.2">
      <c r="A112" s="3" t="s">
        <v>553</v>
      </c>
      <c r="B112" s="3" t="s">
        <v>554</v>
      </c>
      <c r="C112" s="3" t="s">
        <v>27</v>
      </c>
      <c r="D112" s="4">
        <v>1</v>
      </c>
      <c r="E112" t="s">
        <v>50</v>
      </c>
      <c r="F112" t="s">
        <v>58</v>
      </c>
      <c r="G112" t="s">
        <v>30</v>
      </c>
      <c r="H112">
        <v>4241</v>
      </c>
      <c r="I112" t="s">
        <v>555</v>
      </c>
      <c r="J112" s="3" t="s">
        <v>2484</v>
      </c>
      <c r="K112" s="3" t="s">
        <v>534</v>
      </c>
      <c r="L112" t="s">
        <v>534</v>
      </c>
      <c r="M112" s="4" t="s">
        <v>30</v>
      </c>
      <c r="N112" s="3" t="s">
        <v>542</v>
      </c>
      <c r="O112" s="3" t="s">
        <v>550</v>
      </c>
      <c r="P112" s="3" t="s">
        <v>62</v>
      </c>
      <c r="Q112" s="5">
        <v>51.79</v>
      </c>
      <c r="R112" s="5">
        <v>11.14</v>
      </c>
      <c r="S112" t="s">
        <v>78</v>
      </c>
      <c r="T112" s="102" t="s">
        <v>505</v>
      </c>
      <c r="U112" s="102" t="s">
        <v>556</v>
      </c>
      <c r="V112" t="s">
        <v>557</v>
      </c>
      <c r="W112" s="6">
        <v>0.236650939</v>
      </c>
      <c r="X112">
        <v>0.13</v>
      </c>
      <c r="Y112">
        <v>138919</v>
      </c>
      <c r="Z112" s="3" t="s">
        <v>74</v>
      </c>
      <c r="AA112" s="3" t="s">
        <v>38</v>
      </c>
    </row>
    <row r="113" spans="1:27" x14ac:dyDescent="0.2">
      <c r="A113" s="3" t="s">
        <v>545</v>
      </c>
      <c r="B113" s="3" t="s">
        <v>546</v>
      </c>
      <c r="C113" s="3" t="s">
        <v>27</v>
      </c>
      <c r="D113" s="4">
        <v>2</v>
      </c>
      <c r="E113" t="s">
        <v>50</v>
      </c>
      <c r="F113" t="s">
        <v>58</v>
      </c>
      <c r="G113" t="s">
        <v>30</v>
      </c>
      <c r="H113">
        <v>4140</v>
      </c>
      <c r="I113" t="s">
        <v>2308</v>
      </c>
      <c r="J113" s="3" t="s">
        <v>2484</v>
      </c>
      <c r="K113" s="3" t="s">
        <v>534</v>
      </c>
      <c r="L113" t="s">
        <v>534</v>
      </c>
      <c r="M113" s="4" t="s">
        <v>30</v>
      </c>
      <c r="N113" s="3" t="s">
        <v>542</v>
      </c>
      <c r="O113" s="3" t="s">
        <v>543</v>
      </c>
      <c r="P113" s="3" t="s">
        <v>62</v>
      </c>
      <c r="Q113" s="5">
        <v>51.79</v>
      </c>
      <c r="R113" s="5">
        <v>11.14</v>
      </c>
      <c r="S113" t="s">
        <v>35</v>
      </c>
      <c r="T113" s="102" t="s">
        <v>86</v>
      </c>
      <c r="U113" s="102" t="s">
        <v>30</v>
      </c>
      <c r="V113" t="s">
        <v>30</v>
      </c>
      <c r="W113" s="6">
        <v>0.179314161</v>
      </c>
      <c r="X113">
        <v>0.77700000000000002</v>
      </c>
      <c r="Y113">
        <v>585967</v>
      </c>
      <c r="Z113" s="3" t="s">
        <v>547</v>
      </c>
      <c r="AA113" s="3" t="s">
        <v>38</v>
      </c>
    </row>
    <row r="114" spans="1:27" x14ac:dyDescent="0.2">
      <c r="A114" s="3" t="s">
        <v>563</v>
      </c>
      <c r="B114" s="3" t="s">
        <v>564</v>
      </c>
      <c r="C114" s="3" t="s">
        <v>27</v>
      </c>
      <c r="D114" s="4">
        <v>3</v>
      </c>
      <c r="E114" t="s">
        <v>50</v>
      </c>
      <c r="F114" t="s">
        <v>58</v>
      </c>
      <c r="G114" t="s">
        <v>30</v>
      </c>
      <c r="H114">
        <v>4387</v>
      </c>
      <c r="I114" t="s">
        <v>2305</v>
      </c>
      <c r="J114" s="3" t="s">
        <v>2484</v>
      </c>
      <c r="K114" s="3" t="s">
        <v>534</v>
      </c>
      <c r="L114" t="s">
        <v>534</v>
      </c>
      <c r="M114" s="4" t="s">
        <v>30</v>
      </c>
      <c r="N114" s="3" t="s">
        <v>561</v>
      </c>
      <c r="O114" s="3" t="s">
        <v>30</v>
      </c>
      <c r="P114" s="3" t="s">
        <v>62</v>
      </c>
      <c r="Q114" s="5">
        <v>51.45</v>
      </c>
      <c r="R114" s="5">
        <v>11.54</v>
      </c>
      <c r="S114" t="s">
        <v>35</v>
      </c>
      <c r="T114" s="102" t="s">
        <v>565</v>
      </c>
      <c r="U114" s="102" t="s">
        <v>30</v>
      </c>
      <c r="V114" t="s">
        <v>30</v>
      </c>
      <c r="W114" s="6">
        <v>0.34561800500000001</v>
      </c>
      <c r="X114">
        <v>1.1970000000000001</v>
      </c>
      <c r="Y114">
        <v>735474</v>
      </c>
      <c r="Z114" s="3" t="s">
        <v>566</v>
      </c>
      <c r="AA114" s="3" t="s">
        <v>38</v>
      </c>
    </row>
    <row r="115" spans="1:27" x14ac:dyDescent="0.2">
      <c r="A115" s="3" t="s">
        <v>567</v>
      </c>
      <c r="B115" s="3" t="s">
        <v>568</v>
      </c>
      <c r="C115" s="3" t="s">
        <v>27</v>
      </c>
      <c r="D115" s="4">
        <v>2</v>
      </c>
      <c r="E115" t="s">
        <v>50</v>
      </c>
      <c r="F115" t="s">
        <v>58</v>
      </c>
      <c r="G115" t="s">
        <v>30</v>
      </c>
      <c r="H115">
        <v>4290</v>
      </c>
      <c r="I115" t="s">
        <v>2306</v>
      </c>
      <c r="J115" s="3" t="s">
        <v>2484</v>
      </c>
      <c r="K115" s="3" t="s">
        <v>534</v>
      </c>
      <c r="L115" t="s">
        <v>534</v>
      </c>
      <c r="M115" s="4" t="s">
        <v>30</v>
      </c>
      <c r="N115" s="3" t="s">
        <v>561</v>
      </c>
      <c r="O115" s="3" t="s">
        <v>30</v>
      </c>
      <c r="P115" s="3" t="s">
        <v>62</v>
      </c>
      <c r="Q115" s="5">
        <v>51.45</v>
      </c>
      <c r="R115" s="5">
        <v>11.54</v>
      </c>
      <c r="S115" t="s">
        <v>35</v>
      </c>
      <c r="T115" s="102" t="s">
        <v>569</v>
      </c>
      <c r="U115" s="102" t="s">
        <v>30</v>
      </c>
      <c r="V115" t="s">
        <v>30</v>
      </c>
      <c r="W115" s="6">
        <v>0.165658161</v>
      </c>
      <c r="X115">
        <v>0.73099999999999998</v>
      </c>
      <c r="Y115">
        <v>540050</v>
      </c>
      <c r="Z115" s="3" t="s">
        <v>547</v>
      </c>
      <c r="AA115" s="3" t="s">
        <v>38</v>
      </c>
    </row>
    <row r="116" spans="1:27" x14ac:dyDescent="0.2">
      <c r="A116" s="3" t="s">
        <v>558</v>
      </c>
      <c r="B116" s="3" t="s">
        <v>559</v>
      </c>
      <c r="C116" s="3" t="s">
        <v>27</v>
      </c>
      <c r="D116" s="4">
        <v>1</v>
      </c>
      <c r="E116" t="s">
        <v>50</v>
      </c>
      <c r="F116" t="s">
        <v>58</v>
      </c>
      <c r="G116" t="s">
        <v>30</v>
      </c>
      <c r="H116">
        <v>4239</v>
      </c>
      <c r="I116" t="s">
        <v>560</v>
      </c>
      <c r="J116" s="3" t="s">
        <v>2484</v>
      </c>
      <c r="K116" s="3" t="s">
        <v>534</v>
      </c>
      <c r="L116" t="s">
        <v>534</v>
      </c>
      <c r="M116" s="4" t="s">
        <v>30</v>
      </c>
      <c r="N116" s="3" t="s">
        <v>561</v>
      </c>
      <c r="O116" s="3" t="s">
        <v>30</v>
      </c>
      <c r="P116" s="3" t="s">
        <v>62</v>
      </c>
      <c r="Q116" s="5">
        <v>51.45</v>
      </c>
      <c r="R116" s="5">
        <v>11.54</v>
      </c>
      <c r="S116" t="s">
        <v>35</v>
      </c>
      <c r="T116" s="102" t="s">
        <v>562</v>
      </c>
      <c r="U116" s="102" t="s">
        <v>30</v>
      </c>
      <c r="V116" t="s">
        <v>30</v>
      </c>
      <c r="W116" s="6">
        <v>2.7579507999999999E-2</v>
      </c>
      <c r="X116">
        <v>0.105</v>
      </c>
      <c r="Y116">
        <v>114800</v>
      </c>
      <c r="Z116" s="3" t="s">
        <v>325</v>
      </c>
      <c r="AA116" s="3" t="s">
        <v>38</v>
      </c>
    </row>
    <row r="117" spans="1:27" x14ac:dyDescent="0.2">
      <c r="A117" s="3" t="s">
        <v>570</v>
      </c>
      <c r="B117" s="3" t="s">
        <v>571</v>
      </c>
      <c r="C117" s="3" t="s">
        <v>27</v>
      </c>
      <c r="D117" s="4">
        <v>1</v>
      </c>
      <c r="E117" t="s">
        <v>28</v>
      </c>
      <c r="F117" t="s">
        <v>29</v>
      </c>
      <c r="G117" t="s">
        <v>30</v>
      </c>
      <c r="H117">
        <v>4284</v>
      </c>
      <c r="I117" t="s">
        <v>2385</v>
      </c>
      <c r="J117" s="3" t="s">
        <v>2484</v>
      </c>
      <c r="K117" s="3" t="s">
        <v>572</v>
      </c>
      <c r="L117" t="s">
        <v>572</v>
      </c>
      <c r="M117" s="4" t="s">
        <v>30</v>
      </c>
      <c r="N117" s="3" t="s">
        <v>573</v>
      </c>
      <c r="O117" s="3" t="s">
        <v>30</v>
      </c>
      <c r="P117" s="3" t="s">
        <v>62</v>
      </c>
      <c r="Q117" s="5">
        <v>48.33</v>
      </c>
      <c r="R117" s="5">
        <v>10.895</v>
      </c>
      <c r="S117" t="s">
        <v>35</v>
      </c>
      <c r="T117" s="102" t="s">
        <v>574</v>
      </c>
      <c r="U117" s="102" t="s">
        <v>30</v>
      </c>
      <c r="V117" t="s">
        <v>30</v>
      </c>
      <c r="W117" s="6" t="s">
        <v>30</v>
      </c>
      <c r="X117">
        <v>0.127</v>
      </c>
      <c r="Y117">
        <v>140816</v>
      </c>
      <c r="Z117" s="3" t="s">
        <v>37</v>
      </c>
      <c r="AA117" s="3" t="s">
        <v>38</v>
      </c>
    </row>
    <row r="118" spans="1:27" x14ac:dyDescent="0.2">
      <c r="A118" s="3" t="s">
        <v>575</v>
      </c>
      <c r="B118" s="3" t="s">
        <v>576</v>
      </c>
      <c r="C118" s="3" t="s">
        <v>27</v>
      </c>
      <c r="D118" s="4">
        <v>1</v>
      </c>
      <c r="E118" t="s">
        <v>28</v>
      </c>
      <c r="F118" t="s">
        <v>29</v>
      </c>
      <c r="G118" t="s">
        <v>30</v>
      </c>
      <c r="H118">
        <v>4200</v>
      </c>
      <c r="I118" t="s">
        <v>577</v>
      </c>
      <c r="J118" s="3" t="s">
        <v>30</v>
      </c>
      <c r="K118" s="3" t="s">
        <v>572</v>
      </c>
      <c r="L118" t="s">
        <v>572</v>
      </c>
      <c r="M118" s="4" t="s">
        <v>30</v>
      </c>
      <c r="N118" s="3" t="s">
        <v>573</v>
      </c>
      <c r="O118" s="3" t="s">
        <v>30</v>
      </c>
      <c r="P118" s="3" t="s">
        <v>62</v>
      </c>
      <c r="Q118" s="5">
        <v>48.33</v>
      </c>
      <c r="R118" s="5">
        <v>10.895</v>
      </c>
      <c r="S118" t="s">
        <v>78</v>
      </c>
      <c r="T118" s="102" t="s">
        <v>47</v>
      </c>
      <c r="U118" s="102" t="s">
        <v>551</v>
      </c>
      <c r="V118" t="s">
        <v>578</v>
      </c>
      <c r="W118" s="6" t="s">
        <v>30</v>
      </c>
      <c r="X118">
        <v>4.8000000000000001E-2</v>
      </c>
      <c r="Y118">
        <v>56722</v>
      </c>
      <c r="Z118" s="3" t="s">
        <v>37</v>
      </c>
      <c r="AA118" s="3" t="s">
        <v>38</v>
      </c>
    </row>
    <row r="119" spans="1:27" x14ac:dyDescent="0.2">
      <c r="A119" s="3" t="s">
        <v>579</v>
      </c>
      <c r="B119" s="3" t="s">
        <v>580</v>
      </c>
      <c r="C119" s="3" t="s">
        <v>27</v>
      </c>
      <c r="D119" s="4">
        <v>1</v>
      </c>
      <c r="E119" t="s">
        <v>28</v>
      </c>
      <c r="F119" t="s">
        <v>29</v>
      </c>
      <c r="G119" t="s">
        <v>30</v>
      </c>
      <c r="H119">
        <v>4282</v>
      </c>
      <c r="I119" t="s">
        <v>581</v>
      </c>
      <c r="J119" s="3" t="s">
        <v>2484</v>
      </c>
      <c r="K119" s="3" t="s">
        <v>572</v>
      </c>
      <c r="L119" t="s">
        <v>572</v>
      </c>
      <c r="M119" s="4" t="s">
        <v>30</v>
      </c>
      <c r="N119" s="3" t="s">
        <v>582</v>
      </c>
      <c r="O119" s="3" t="s">
        <v>30</v>
      </c>
      <c r="P119" s="3" t="s">
        <v>62</v>
      </c>
      <c r="Q119" s="5">
        <v>48.662999999999997</v>
      </c>
      <c r="R119" s="5">
        <v>12.707000000000001</v>
      </c>
      <c r="S119" t="s">
        <v>35</v>
      </c>
      <c r="T119" s="102" t="s">
        <v>583</v>
      </c>
      <c r="U119" s="102" t="s">
        <v>30</v>
      </c>
      <c r="V119" t="s">
        <v>30</v>
      </c>
      <c r="W119" s="6" t="s">
        <v>30</v>
      </c>
      <c r="X119">
        <v>5.7000000000000002E-2</v>
      </c>
      <c r="Y119">
        <v>65499</v>
      </c>
      <c r="Z119" s="3" t="s">
        <v>37</v>
      </c>
      <c r="AA119" s="3" t="s">
        <v>38</v>
      </c>
    </row>
    <row r="120" spans="1:27" x14ac:dyDescent="0.2">
      <c r="A120" s="3" t="s">
        <v>584</v>
      </c>
      <c r="B120" s="3" t="s">
        <v>585</v>
      </c>
      <c r="C120" s="3" t="s">
        <v>27</v>
      </c>
      <c r="D120" s="4">
        <v>1</v>
      </c>
      <c r="E120" t="s">
        <v>28</v>
      </c>
      <c r="F120" t="s">
        <v>29</v>
      </c>
      <c r="G120" t="s">
        <v>30</v>
      </c>
      <c r="H120">
        <v>4492</v>
      </c>
      <c r="I120" t="s">
        <v>586</v>
      </c>
      <c r="J120" s="3" t="s">
        <v>2484</v>
      </c>
      <c r="K120" s="3" t="s">
        <v>572</v>
      </c>
      <c r="L120" t="s">
        <v>572</v>
      </c>
      <c r="M120" s="4" t="s">
        <v>30</v>
      </c>
      <c r="N120" s="3" t="s">
        <v>587</v>
      </c>
      <c r="O120" s="3" t="s">
        <v>30</v>
      </c>
      <c r="P120" s="3" t="s">
        <v>62</v>
      </c>
      <c r="Q120" s="5">
        <v>48.691000000000003</v>
      </c>
      <c r="R120" s="5">
        <v>13.016</v>
      </c>
      <c r="S120" t="s">
        <v>78</v>
      </c>
      <c r="T120" s="102" t="s">
        <v>340</v>
      </c>
      <c r="U120" s="102" t="s">
        <v>556</v>
      </c>
      <c r="V120" t="s">
        <v>588</v>
      </c>
      <c r="W120" s="6" t="s">
        <v>30</v>
      </c>
      <c r="X120">
        <v>0.32900000000000001</v>
      </c>
      <c r="Y120">
        <v>333228</v>
      </c>
      <c r="Z120" s="3" t="s">
        <v>37</v>
      </c>
      <c r="AA120" s="3" t="s">
        <v>38</v>
      </c>
    </row>
    <row r="121" spans="1:27" x14ac:dyDescent="0.2">
      <c r="A121" s="3" t="s">
        <v>589</v>
      </c>
      <c r="B121" s="3" t="s">
        <v>590</v>
      </c>
      <c r="C121" s="3" t="s">
        <v>27</v>
      </c>
      <c r="D121" s="4">
        <v>1</v>
      </c>
      <c r="E121" t="s">
        <v>28</v>
      </c>
      <c r="F121" t="s">
        <v>29</v>
      </c>
      <c r="G121" t="s">
        <v>30</v>
      </c>
      <c r="H121">
        <v>4200</v>
      </c>
      <c r="I121" t="s">
        <v>577</v>
      </c>
      <c r="J121" s="3" t="s">
        <v>30</v>
      </c>
      <c r="K121" s="3" t="s">
        <v>572</v>
      </c>
      <c r="L121" t="s">
        <v>572</v>
      </c>
      <c r="M121" s="4" t="s">
        <v>30</v>
      </c>
      <c r="N121" s="3" t="s">
        <v>587</v>
      </c>
      <c r="O121" s="3" t="s">
        <v>30</v>
      </c>
      <c r="P121" s="3" t="s">
        <v>62</v>
      </c>
      <c r="Q121" s="5">
        <v>48.691000000000003</v>
      </c>
      <c r="R121" s="5">
        <v>13.016</v>
      </c>
      <c r="S121" t="s">
        <v>78</v>
      </c>
      <c r="T121" s="102" t="s">
        <v>591</v>
      </c>
      <c r="U121" s="102" t="s">
        <v>592</v>
      </c>
      <c r="V121" t="s">
        <v>593</v>
      </c>
      <c r="W121" s="6" t="s">
        <v>30</v>
      </c>
      <c r="X121">
        <v>7.9000000000000001E-2</v>
      </c>
      <c r="Y121">
        <v>91035</v>
      </c>
      <c r="Z121" s="3" t="s">
        <v>37</v>
      </c>
      <c r="AA121" s="3" t="s">
        <v>38</v>
      </c>
    </row>
    <row r="122" spans="1:27" x14ac:dyDescent="0.2">
      <c r="A122" s="3" t="s">
        <v>594</v>
      </c>
      <c r="B122" s="3" t="s">
        <v>595</v>
      </c>
      <c r="C122" s="3" t="s">
        <v>27</v>
      </c>
      <c r="D122" s="4">
        <v>3</v>
      </c>
      <c r="E122" t="s">
        <v>50</v>
      </c>
      <c r="F122" t="s">
        <v>58</v>
      </c>
      <c r="G122" t="s">
        <v>30</v>
      </c>
      <c r="H122">
        <v>4188</v>
      </c>
      <c r="I122" t="s">
        <v>596</v>
      </c>
      <c r="J122" s="3" t="s">
        <v>2484</v>
      </c>
      <c r="K122" s="3" t="s">
        <v>597</v>
      </c>
      <c r="L122" t="s">
        <v>597</v>
      </c>
      <c r="M122" s="4" t="s">
        <v>30</v>
      </c>
      <c r="N122" s="3" t="s">
        <v>535</v>
      </c>
      <c r="O122" s="3" t="s">
        <v>30</v>
      </c>
      <c r="P122" s="3" t="s">
        <v>62</v>
      </c>
      <c r="Q122" s="5">
        <v>51.82</v>
      </c>
      <c r="R122" s="5">
        <v>10.91</v>
      </c>
      <c r="S122" t="s">
        <v>35</v>
      </c>
      <c r="T122" s="102" t="s">
        <v>505</v>
      </c>
      <c r="U122" s="102" t="s">
        <v>30</v>
      </c>
      <c r="V122" t="s">
        <v>30</v>
      </c>
      <c r="W122" s="6">
        <v>2.6160914E-2</v>
      </c>
      <c r="X122">
        <v>1.3029999999999999</v>
      </c>
      <c r="Y122">
        <v>725307</v>
      </c>
      <c r="Z122" s="3" t="s">
        <v>566</v>
      </c>
      <c r="AA122" s="3" t="s">
        <v>38</v>
      </c>
    </row>
    <row r="123" spans="1:27" x14ac:dyDescent="0.2">
      <c r="A123" s="3" t="s">
        <v>598</v>
      </c>
      <c r="B123" s="3" t="s">
        <v>599</v>
      </c>
      <c r="C123" s="3" t="s">
        <v>27</v>
      </c>
      <c r="D123" s="4">
        <v>1</v>
      </c>
      <c r="E123" t="s">
        <v>50</v>
      </c>
      <c r="F123" t="s">
        <v>58</v>
      </c>
      <c r="G123" t="s">
        <v>30</v>
      </c>
      <c r="H123">
        <v>4114</v>
      </c>
      <c r="I123" t="s">
        <v>600</v>
      </c>
      <c r="J123" s="3" t="s">
        <v>2484</v>
      </c>
      <c r="K123" s="3" t="s">
        <v>597</v>
      </c>
      <c r="L123" t="s">
        <v>597</v>
      </c>
      <c r="M123" s="4" t="s">
        <v>30</v>
      </c>
      <c r="N123" s="3" t="s">
        <v>535</v>
      </c>
      <c r="O123" s="3" t="s">
        <v>30</v>
      </c>
      <c r="P123" s="3" t="s">
        <v>62</v>
      </c>
      <c r="Q123" s="5">
        <v>51.82</v>
      </c>
      <c r="R123" s="5">
        <v>10.91</v>
      </c>
      <c r="S123" t="s">
        <v>35</v>
      </c>
      <c r="T123" s="102" t="s">
        <v>601</v>
      </c>
      <c r="U123" s="102" t="s">
        <v>30</v>
      </c>
      <c r="V123" t="s">
        <v>30</v>
      </c>
      <c r="W123" s="6">
        <v>7.6424379999999997E-3</v>
      </c>
      <c r="X123">
        <v>0.14299999999999999</v>
      </c>
      <c r="Y123">
        <v>140559</v>
      </c>
      <c r="Z123" s="3" t="s">
        <v>325</v>
      </c>
      <c r="AA123" s="3" t="s">
        <v>38</v>
      </c>
    </row>
    <row r="124" spans="1:27" x14ac:dyDescent="0.2">
      <c r="A124" s="3" t="s">
        <v>611</v>
      </c>
      <c r="B124" s="3" t="s">
        <v>612</v>
      </c>
      <c r="C124" s="3" t="s">
        <v>67</v>
      </c>
      <c r="D124" s="4">
        <v>1</v>
      </c>
      <c r="E124" t="s">
        <v>50</v>
      </c>
      <c r="F124" t="s">
        <v>68</v>
      </c>
      <c r="G124" t="s">
        <v>30</v>
      </c>
      <c r="H124">
        <v>7060</v>
      </c>
      <c r="I124" t="s">
        <v>2321</v>
      </c>
      <c r="J124" s="3" t="s">
        <v>2484</v>
      </c>
      <c r="K124" s="3" t="s">
        <v>613</v>
      </c>
      <c r="L124" t="s">
        <v>613</v>
      </c>
      <c r="M124" s="4" t="s">
        <v>30</v>
      </c>
      <c r="N124" s="3" t="s">
        <v>614</v>
      </c>
      <c r="O124" s="3" t="s">
        <v>30</v>
      </c>
      <c r="P124" s="3" t="s">
        <v>72</v>
      </c>
      <c r="Q124" s="5">
        <v>48.52</v>
      </c>
      <c r="R124" s="5">
        <v>21.167999999999999</v>
      </c>
      <c r="S124" t="s">
        <v>35</v>
      </c>
      <c r="T124" s="102" t="s">
        <v>615</v>
      </c>
      <c r="U124" s="102" t="s">
        <v>30</v>
      </c>
      <c r="V124" t="s">
        <v>30</v>
      </c>
      <c r="W124" s="6">
        <v>0.355272274</v>
      </c>
      <c r="X124">
        <v>3.319</v>
      </c>
      <c r="Y124">
        <v>817728</v>
      </c>
      <c r="Z124" s="3" t="s">
        <v>74</v>
      </c>
      <c r="AA124" s="3" t="s">
        <v>38</v>
      </c>
    </row>
    <row r="125" spans="1:27" x14ac:dyDescent="0.2">
      <c r="A125" s="3" t="s">
        <v>624</v>
      </c>
      <c r="B125" s="3" t="s">
        <v>625</v>
      </c>
      <c r="C125" s="3" t="s">
        <v>416</v>
      </c>
      <c r="D125" s="4">
        <v>1</v>
      </c>
      <c r="E125" t="s">
        <v>50</v>
      </c>
      <c r="F125" t="s">
        <v>58</v>
      </c>
      <c r="G125" t="s">
        <v>30</v>
      </c>
      <c r="H125">
        <v>5790</v>
      </c>
      <c r="I125" t="s">
        <v>2317</v>
      </c>
      <c r="J125" s="3" t="s">
        <v>2484</v>
      </c>
      <c r="K125" s="3" t="s">
        <v>626</v>
      </c>
      <c r="L125" t="s">
        <v>619</v>
      </c>
      <c r="M125" s="4" t="s">
        <v>30</v>
      </c>
      <c r="N125" s="3" t="s">
        <v>620</v>
      </c>
      <c r="O125" s="3" t="s">
        <v>30</v>
      </c>
      <c r="P125" s="3" t="s">
        <v>62</v>
      </c>
      <c r="Q125" s="5">
        <v>51.42</v>
      </c>
      <c r="R125" s="5">
        <v>11.68</v>
      </c>
      <c r="S125" t="s">
        <v>78</v>
      </c>
      <c r="T125" s="102" t="s">
        <v>627</v>
      </c>
      <c r="U125" s="102" t="s">
        <v>199</v>
      </c>
      <c r="V125" t="s">
        <v>628</v>
      </c>
      <c r="W125" s="6">
        <v>9.6179758000000004E-2</v>
      </c>
      <c r="X125">
        <v>8.5999999999999993E-2</v>
      </c>
      <c r="Y125">
        <v>91637</v>
      </c>
      <c r="Z125" s="3" t="s">
        <v>74</v>
      </c>
      <c r="AA125" s="3" t="s">
        <v>38</v>
      </c>
    </row>
    <row r="126" spans="1:27" x14ac:dyDescent="0.2">
      <c r="A126" s="3" t="s">
        <v>616</v>
      </c>
      <c r="B126" s="3" t="s">
        <v>617</v>
      </c>
      <c r="C126" s="3" t="s">
        <v>27</v>
      </c>
      <c r="D126" s="4">
        <v>3</v>
      </c>
      <c r="E126" t="s">
        <v>50</v>
      </c>
      <c r="F126" t="s">
        <v>58</v>
      </c>
      <c r="G126" t="s">
        <v>30</v>
      </c>
      <c r="H126">
        <v>5173</v>
      </c>
      <c r="I126" t="s">
        <v>2309</v>
      </c>
      <c r="J126" s="3" t="s">
        <v>2484</v>
      </c>
      <c r="K126" s="3" t="s">
        <v>618</v>
      </c>
      <c r="L126" t="s">
        <v>619</v>
      </c>
      <c r="M126" s="4" t="s">
        <v>30</v>
      </c>
      <c r="N126" s="3" t="s">
        <v>620</v>
      </c>
      <c r="O126" s="3" t="s">
        <v>30</v>
      </c>
      <c r="P126" s="3" t="s">
        <v>62</v>
      </c>
      <c r="Q126" s="5">
        <v>51.42</v>
      </c>
      <c r="R126" s="5">
        <v>11.68</v>
      </c>
      <c r="S126" t="s">
        <v>78</v>
      </c>
      <c r="T126" s="102" t="s">
        <v>106</v>
      </c>
      <c r="U126" s="102" t="s">
        <v>621</v>
      </c>
      <c r="V126" t="s">
        <v>622</v>
      </c>
      <c r="W126" s="6">
        <v>0.89992123599999996</v>
      </c>
      <c r="X126">
        <v>25.372</v>
      </c>
      <c r="Y126">
        <v>1035229</v>
      </c>
      <c r="Z126" s="3" t="s">
        <v>623</v>
      </c>
      <c r="AA126" s="3" t="s">
        <v>38</v>
      </c>
    </row>
    <row r="127" spans="1:27" x14ac:dyDescent="0.2">
      <c r="A127" s="3" t="s">
        <v>629</v>
      </c>
      <c r="B127" s="3" t="s">
        <v>630</v>
      </c>
      <c r="C127" s="3" t="s">
        <v>27</v>
      </c>
      <c r="D127" s="4">
        <v>1</v>
      </c>
      <c r="E127" t="s">
        <v>50</v>
      </c>
      <c r="F127" t="s">
        <v>58</v>
      </c>
      <c r="G127" t="s">
        <v>30</v>
      </c>
      <c r="H127">
        <v>5541</v>
      </c>
      <c r="I127" t="s">
        <v>631</v>
      </c>
      <c r="J127" s="3" t="s">
        <v>2484</v>
      </c>
      <c r="K127" s="3" t="s">
        <v>626</v>
      </c>
      <c r="L127" t="s">
        <v>619</v>
      </c>
      <c r="M127" s="4" t="s">
        <v>30</v>
      </c>
      <c r="N127" s="3" t="s">
        <v>542</v>
      </c>
      <c r="O127" s="3" t="s">
        <v>632</v>
      </c>
      <c r="P127" s="3" t="s">
        <v>62</v>
      </c>
      <c r="Q127" s="5">
        <v>51.79</v>
      </c>
      <c r="R127" s="5">
        <v>11.14</v>
      </c>
      <c r="S127" t="s">
        <v>78</v>
      </c>
      <c r="T127" s="102" t="s">
        <v>63</v>
      </c>
      <c r="U127" s="102" t="s">
        <v>633</v>
      </c>
      <c r="V127" t="s">
        <v>634</v>
      </c>
      <c r="W127" s="6">
        <v>1.3679312000000001E-2</v>
      </c>
      <c r="X127">
        <v>0.16300000000000001</v>
      </c>
      <c r="Y127">
        <v>175263</v>
      </c>
      <c r="Z127" s="3" t="s">
        <v>74</v>
      </c>
      <c r="AA127" s="3" t="s">
        <v>38</v>
      </c>
    </row>
    <row r="128" spans="1:27" x14ac:dyDescent="0.2">
      <c r="A128" s="3" t="s">
        <v>635</v>
      </c>
      <c r="B128" s="3" t="s">
        <v>636</v>
      </c>
      <c r="C128" s="3" t="s">
        <v>27</v>
      </c>
      <c r="D128" s="4">
        <v>1</v>
      </c>
      <c r="E128" t="s">
        <v>50</v>
      </c>
      <c r="F128" t="s">
        <v>58</v>
      </c>
      <c r="G128" t="s">
        <v>30</v>
      </c>
      <c r="H128">
        <v>5458</v>
      </c>
      <c r="I128" t="s">
        <v>2311</v>
      </c>
      <c r="J128" s="3" t="s">
        <v>2484</v>
      </c>
      <c r="K128" s="3" t="s">
        <v>626</v>
      </c>
      <c r="L128" t="s">
        <v>619</v>
      </c>
      <c r="M128" s="4" t="s">
        <v>30</v>
      </c>
      <c r="N128" s="3" t="s">
        <v>542</v>
      </c>
      <c r="O128" s="3" t="s">
        <v>632</v>
      </c>
      <c r="P128" s="3" t="s">
        <v>62</v>
      </c>
      <c r="Q128" s="5">
        <v>51.79</v>
      </c>
      <c r="R128" s="5">
        <v>11.14</v>
      </c>
      <c r="S128" t="s">
        <v>35</v>
      </c>
      <c r="T128" s="102" t="s">
        <v>637</v>
      </c>
      <c r="U128" s="102" t="s">
        <v>30</v>
      </c>
      <c r="V128" t="s">
        <v>30</v>
      </c>
      <c r="W128" s="6">
        <v>8.8210095000000002E-2</v>
      </c>
      <c r="X128">
        <v>0.40699999999999997</v>
      </c>
      <c r="Y128">
        <v>375978</v>
      </c>
      <c r="Z128" s="3" t="s">
        <v>74</v>
      </c>
      <c r="AA128" s="3" t="s">
        <v>38</v>
      </c>
    </row>
    <row r="129" spans="1:27" x14ac:dyDescent="0.2">
      <c r="A129" s="3" t="s">
        <v>638</v>
      </c>
      <c r="B129" s="3" t="s">
        <v>639</v>
      </c>
      <c r="C129" s="3" t="s">
        <v>447</v>
      </c>
      <c r="D129" s="4">
        <v>1</v>
      </c>
      <c r="E129" t="s">
        <v>50</v>
      </c>
      <c r="F129" t="s">
        <v>109</v>
      </c>
      <c r="G129" t="s">
        <v>30</v>
      </c>
      <c r="H129">
        <v>5163</v>
      </c>
      <c r="I129" t="s">
        <v>640</v>
      </c>
      <c r="J129" s="3" t="s">
        <v>30</v>
      </c>
      <c r="K129" s="3" t="s">
        <v>641</v>
      </c>
      <c r="L129" t="s">
        <v>619</v>
      </c>
      <c r="M129" s="4" t="s">
        <v>30</v>
      </c>
      <c r="N129" s="3" t="s">
        <v>642</v>
      </c>
      <c r="O129" s="3" t="s">
        <v>30</v>
      </c>
      <c r="P129" s="3" t="s">
        <v>62</v>
      </c>
      <c r="Q129" s="5">
        <v>51.533055560000001</v>
      </c>
      <c r="R129" s="5">
        <v>11.83305556</v>
      </c>
      <c r="S129" t="s">
        <v>78</v>
      </c>
      <c r="T129" s="102" t="s">
        <v>643</v>
      </c>
      <c r="U129" s="102" t="s">
        <v>250</v>
      </c>
      <c r="V129" t="s">
        <v>644</v>
      </c>
      <c r="W129" s="6">
        <v>0.14602693999999999</v>
      </c>
      <c r="X129">
        <v>9.0999999999999998E-2</v>
      </c>
      <c r="Y129">
        <v>102382</v>
      </c>
      <c r="Z129" s="3" t="s">
        <v>74</v>
      </c>
      <c r="AA129" s="3" t="s">
        <v>38</v>
      </c>
    </row>
    <row r="130" spans="1:27" x14ac:dyDescent="0.2">
      <c r="A130" s="3" t="s">
        <v>645</v>
      </c>
      <c r="B130" s="3" t="s">
        <v>646</v>
      </c>
      <c r="C130" s="3" t="s">
        <v>27</v>
      </c>
      <c r="D130" s="4" t="s">
        <v>30</v>
      </c>
      <c r="E130" t="s">
        <v>28</v>
      </c>
      <c r="F130" t="s">
        <v>604</v>
      </c>
      <c r="G130" t="s">
        <v>30</v>
      </c>
      <c r="H130">
        <v>9720</v>
      </c>
      <c r="I130" t="s">
        <v>647</v>
      </c>
      <c r="J130" s="3" t="s">
        <v>2484</v>
      </c>
      <c r="K130" s="3" t="s">
        <v>646</v>
      </c>
      <c r="L130" t="s">
        <v>648</v>
      </c>
      <c r="M130" s="4" t="s">
        <v>30</v>
      </c>
      <c r="N130" s="3" t="s">
        <v>649</v>
      </c>
      <c r="O130" s="3" t="s">
        <v>30</v>
      </c>
      <c r="P130" s="3" t="s">
        <v>650</v>
      </c>
      <c r="Q130" s="5">
        <v>42.28</v>
      </c>
      <c r="R130" s="5">
        <v>43.28</v>
      </c>
      <c r="S130" t="s">
        <v>78</v>
      </c>
      <c r="T130" s="102" t="s">
        <v>651</v>
      </c>
      <c r="U130" s="102" t="s">
        <v>117</v>
      </c>
      <c r="V130" t="s">
        <v>652</v>
      </c>
      <c r="W130" s="6" t="s">
        <v>30</v>
      </c>
      <c r="X130">
        <v>12.481999999999999</v>
      </c>
      <c r="Y130">
        <v>1180629</v>
      </c>
      <c r="Z130" s="3" t="s">
        <v>37</v>
      </c>
      <c r="AA130" s="3" t="s">
        <v>38</v>
      </c>
    </row>
    <row r="131" spans="1:27" x14ac:dyDescent="0.2">
      <c r="A131" s="3" t="s">
        <v>653</v>
      </c>
      <c r="B131" s="3" t="s">
        <v>654</v>
      </c>
      <c r="C131" s="3" t="s">
        <v>67</v>
      </c>
      <c r="D131" s="4" t="s">
        <v>30</v>
      </c>
      <c r="E131" t="s">
        <v>28</v>
      </c>
      <c r="F131" t="s">
        <v>604</v>
      </c>
      <c r="G131" t="s">
        <v>30</v>
      </c>
      <c r="H131">
        <v>13255</v>
      </c>
      <c r="I131" t="s">
        <v>655</v>
      </c>
      <c r="J131" s="3" t="s">
        <v>2484</v>
      </c>
      <c r="K131" s="3" t="s">
        <v>654</v>
      </c>
      <c r="L131" t="s">
        <v>648</v>
      </c>
      <c r="M131" s="4" t="s">
        <v>30</v>
      </c>
      <c r="N131" s="3" t="s">
        <v>654</v>
      </c>
      <c r="O131" s="3" t="s">
        <v>30</v>
      </c>
      <c r="P131" s="3" t="s">
        <v>650</v>
      </c>
      <c r="Q131" s="5">
        <v>42.38</v>
      </c>
      <c r="R131" s="5">
        <v>42.59</v>
      </c>
      <c r="S131" t="s">
        <v>78</v>
      </c>
      <c r="T131" s="102" t="s">
        <v>2397</v>
      </c>
      <c r="U131" s="102" t="s">
        <v>656</v>
      </c>
      <c r="V131" t="s">
        <v>657</v>
      </c>
      <c r="W131" s="6" t="s">
        <v>30</v>
      </c>
      <c r="X131">
        <v>1.1910000000000001</v>
      </c>
      <c r="Y131">
        <v>816136</v>
      </c>
      <c r="Z131" s="3" t="s">
        <v>37</v>
      </c>
      <c r="AA131" s="3" t="s">
        <v>38</v>
      </c>
    </row>
    <row r="132" spans="1:27" x14ac:dyDescent="0.2">
      <c r="A132" s="3" t="s">
        <v>658</v>
      </c>
      <c r="B132" s="3" t="s">
        <v>659</v>
      </c>
      <c r="C132" s="3" t="s">
        <v>27</v>
      </c>
      <c r="D132" s="4">
        <v>1</v>
      </c>
      <c r="E132" t="s">
        <v>28</v>
      </c>
      <c r="F132" t="s">
        <v>29</v>
      </c>
      <c r="G132" t="s">
        <v>30</v>
      </c>
      <c r="H132">
        <v>4412</v>
      </c>
      <c r="I132" t="s">
        <v>660</v>
      </c>
      <c r="J132" s="3" t="s">
        <v>2484</v>
      </c>
      <c r="K132" s="3" t="s">
        <v>661</v>
      </c>
      <c r="L132" t="s">
        <v>661</v>
      </c>
      <c r="M132" s="4" t="s">
        <v>30</v>
      </c>
      <c r="N132" s="3" t="s">
        <v>662</v>
      </c>
      <c r="O132" s="3" t="s">
        <v>30</v>
      </c>
      <c r="P132" s="3" t="s">
        <v>663</v>
      </c>
      <c r="Q132" s="5">
        <v>59.408000000000001</v>
      </c>
      <c r="R132" s="5">
        <v>27.026</v>
      </c>
      <c r="S132" t="s">
        <v>35</v>
      </c>
      <c r="T132" s="102" t="s">
        <v>664</v>
      </c>
      <c r="U132" s="102" t="s">
        <v>30</v>
      </c>
      <c r="V132" t="s">
        <v>30</v>
      </c>
      <c r="W132" s="6" t="s">
        <v>30</v>
      </c>
      <c r="X132">
        <v>0.91</v>
      </c>
      <c r="Y132">
        <v>631510</v>
      </c>
      <c r="Z132" s="3" t="s">
        <v>37</v>
      </c>
      <c r="AA132" s="3" t="s">
        <v>38</v>
      </c>
    </row>
    <row r="133" spans="1:27" x14ac:dyDescent="0.2">
      <c r="A133" s="3" t="s">
        <v>671</v>
      </c>
      <c r="B133" s="3" t="s">
        <v>672</v>
      </c>
      <c r="C133" s="3" t="s">
        <v>27</v>
      </c>
      <c r="D133" s="4">
        <v>3</v>
      </c>
      <c r="E133" t="s">
        <v>50</v>
      </c>
      <c r="F133" t="s">
        <v>58</v>
      </c>
      <c r="G133" t="s">
        <v>30</v>
      </c>
      <c r="H133">
        <v>4473</v>
      </c>
      <c r="I133" t="s">
        <v>673</v>
      </c>
      <c r="J133" s="3" t="s">
        <v>2484</v>
      </c>
      <c r="K133" s="3" t="s">
        <v>668</v>
      </c>
      <c r="L133" t="s">
        <v>668</v>
      </c>
      <c r="M133" s="4" t="s">
        <v>30</v>
      </c>
      <c r="N133" s="3" t="s">
        <v>620</v>
      </c>
      <c r="O133" s="3" t="s">
        <v>30</v>
      </c>
      <c r="P133" s="3" t="s">
        <v>62</v>
      </c>
      <c r="Q133" s="5">
        <v>51.42</v>
      </c>
      <c r="R133" s="5">
        <v>11.68</v>
      </c>
      <c r="S133" t="s">
        <v>35</v>
      </c>
      <c r="T133" s="102" t="s">
        <v>674</v>
      </c>
      <c r="U133" s="102" t="s">
        <v>30</v>
      </c>
      <c r="V133" t="s">
        <v>30</v>
      </c>
      <c r="W133" s="6">
        <v>0.81354481999999995</v>
      </c>
      <c r="X133">
        <v>17.527999999999999</v>
      </c>
      <c r="Y133">
        <v>1049840</v>
      </c>
      <c r="Z133" s="3" t="s">
        <v>623</v>
      </c>
      <c r="AA133" s="3" t="s">
        <v>38</v>
      </c>
    </row>
    <row r="134" spans="1:27" x14ac:dyDescent="0.2">
      <c r="A134" s="3" t="s">
        <v>702</v>
      </c>
      <c r="B134" s="3" t="s">
        <v>703</v>
      </c>
      <c r="C134" s="3" t="s">
        <v>27</v>
      </c>
      <c r="D134" s="4">
        <v>1</v>
      </c>
      <c r="E134" t="s">
        <v>50</v>
      </c>
      <c r="F134" t="s">
        <v>109</v>
      </c>
      <c r="G134" t="s">
        <v>30</v>
      </c>
      <c r="H134">
        <v>4408</v>
      </c>
      <c r="I134" t="s">
        <v>2324</v>
      </c>
      <c r="J134" s="3" t="s">
        <v>2484</v>
      </c>
      <c r="K134" s="3" t="s">
        <v>668</v>
      </c>
      <c r="L134" t="s">
        <v>668</v>
      </c>
      <c r="M134" s="4" t="s">
        <v>30</v>
      </c>
      <c r="N134" s="3" t="s">
        <v>620</v>
      </c>
      <c r="O134" s="3" t="s">
        <v>30</v>
      </c>
      <c r="P134" s="3" t="s">
        <v>62</v>
      </c>
      <c r="Q134" s="5">
        <v>51.42</v>
      </c>
      <c r="R134" s="5">
        <v>11.68</v>
      </c>
      <c r="S134" t="s">
        <v>35</v>
      </c>
      <c r="T134" s="102" t="s">
        <v>704</v>
      </c>
      <c r="U134" s="102" t="s">
        <v>30</v>
      </c>
      <c r="V134" t="s">
        <v>30</v>
      </c>
      <c r="W134" s="6">
        <v>3.1226923E-2</v>
      </c>
      <c r="X134">
        <v>0.13200000000000001</v>
      </c>
      <c r="Y134">
        <v>138220</v>
      </c>
      <c r="Z134" s="3" t="s">
        <v>74</v>
      </c>
      <c r="AA134" s="3" t="s">
        <v>38</v>
      </c>
    </row>
    <row r="135" spans="1:27" x14ac:dyDescent="0.2">
      <c r="A135" s="3" t="s">
        <v>675</v>
      </c>
      <c r="B135" s="3" t="s">
        <v>676</v>
      </c>
      <c r="C135" s="3" t="s">
        <v>27</v>
      </c>
      <c r="D135" s="4">
        <v>3</v>
      </c>
      <c r="E135" t="s">
        <v>50</v>
      </c>
      <c r="F135" t="s">
        <v>58</v>
      </c>
      <c r="G135" t="s">
        <v>30</v>
      </c>
      <c r="H135">
        <v>4378</v>
      </c>
      <c r="I135" t="s">
        <v>677</v>
      </c>
      <c r="J135" s="3" t="s">
        <v>2484</v>
      </c>
      <c r="K135" s="3" t="s">
        <v>668</v>
      </c>
      <c r="L135" t="s">
        <v>668</v>
      </c>
      <c r="M135" s="4" t="s">
        <v>30</v>
      </c>
      <c r="N135" s="3" t="s">
        <v>620</v>
      </c>
      <c r="O135" s="3" t="s">
        <v>30</v>
      </c>
      <c r="P135" s="3" t="s">
        <v>62</v>
      </c>
      <c r="Q135" s="5">
        <v>51.42</v>
      </c>
      <c r="R135" s="5">
        <v>11.68</v>
      </c>
      <c r="S135" t="s">
        <v>78</v>
      </c>
      <c r="T135" s="102" t="s">
        <v>678</v>
      </c>
      <c r="U135" s="102" t="s">
        <v>277</v>
      </c>
      <c r="V135" t="s">
        <v>679</v>
      </c>
      <c r="W135" s="6">
        <v>0.386929509</v>
      </c>
      <c r="X135">
        <v>4.1840000000000002</v>
      </c>
      <c r="Y135">
        <v>962767</v>
      </c>
      <c r="Z135" s="3" t="s">
        <v>680</v>
      </c>
      <c r="AA135" s="3" t="s">
        <v>38</v>
      </c>
    </row>
    <row r="136" spans="1:27" x14ac:dyDescent="0.2">
      <c r="A136" s="3" t="s">
        <v>665</v>
      </c>
      <c r="B136" s="3" t="s">
        <v>666</v>
      </c>
      <c r="C136" s="3" t="s">
        <v>27</v>
      </c>
      <c r="D136" s="4">
        <v>2</v>
      </c>
      <c r="E136" t="s">
        <v>50</v>
      </c>
      <c r="F136" t="s">
        <v>58</v>
      </c>
      <c r="G136" t="s">
        <v>30</v>
      </c>
      <c r="H136">
        <v>4287</v>
      </c>
      <c r="I136" t="s">
        <v>667</v>
      </c>
      <c r="J136" s="3" t="s">
        <v>2484</v>
      </c>
      <c r="K136" s="3" t="s">
        <v>668</v>
      </c>
      <c r="L136" t="s">
        <v>668</v>
      </c>
      <c r="M136" s="4" t="s">
        <v>30</v>
      </c>
      <c r="N136" s="3" t="s">
        <v>620</v>
      </c>
      <c r="O136" s="3" t="s">
        <v>30</v>
      </c>
      <c r="P136" s="3" t="s">
        <v>62</v>
      </c>
      <c r="Q136" s="5">
        <v>51.42</v>
      </c>
      <c r="R136" s="5">
        <v>11.68</v>
      </c>
      <c r="S136" t="s">
        <v>35</v>
      </c>
      <c r="T136" s="102" t="s">
        <v>669</v>
      </c>
      <c r="U136" s="102" t="s">
        <v>30</v>
      </c>
      <c r="V136" t="s">
        <v>30</v>
      </c>
      <c r="W136" s="6">
        <v>3.6509127000000002E-2</v>
      </c>
      <c r="X136">
        <v>0.64900000000000002</v>
      </c>
      <c r="Y136">
        <v>514322</v>
      </c>
      <c r="Z136" s="3" t="s">
        <v>670</v>
      </c>
      <c r="AA136" s="3" t="s">
        <v>38</v>
      </c>
    </row>
    <row r="137" spans="1:27" x14ac:dyDescent="0.2">
      <c r="A137" s="3" t="s">
        <v>681</v>
      </c>
      <c r="B137" s="3" t="s">
        <v>682</v>
      </c>
      <c r="C137" s="3" t="s">
        <v>27</v>
      </c>
      <c r="D137" s="4">
        <v>1</v>
      </c>
      <c r="E137" t="s">
        <v>50</v>
      </c>
      <c r="F137" t="s">
        <v>58</v>
      </c>
      <c r="G137" t="s">
        <v>30</v>
      </c>
      <c r="H137">
        <v>4287</v>
      </c>
      <c r="I137" t="s">
        <v>683</v>
      </c>
      <c r="J137" s="3" t="s">
        <v>2484</v>
      </c>
      <c r="K137" s="3" t="s">
        <v>668</v>
      </c>
      <c r="L137" t="s">
        <v>668</v>
      </c>
      <c r="M137" s="4" t="s">
        <v>30</v>
      </c>
      <c r="N137" s="3" t="s">
        <v>620</v>
      </c>
      <c r="O137" s="3" t="s">
        <v>30</v>
      </c>
      <c r="P137" s="3" t="s">
        <v>62</v>
      </c>
      <c r="Q137" s="5">
        <v>51.42</v>
      </c>
      <c r="R137" s="5">
        <v>11.68</v>
      </c>
      <c r="S137" t="s">
        <v>35</v>
      </c>
      <c r="T137" s="102" t="s">
        <v>684</v>
      </c>
      <c r="U137" s="102" t="s">
        <v>30</v>
      </c>
      <c r="V137" t="s">
        <v>30</v>
      </c>
      <c r="W137" s="6">
        <v>2.3431815000000002E-2</v>
      </c>
      <c r="X137">
        <v>0.224</v>
      </c>
      <c r="Y137">
        <v>222103</v>
      </c>
      <c r="Z137" s="3" t="s">
        <v>325</v>
      </c>
      <c r="AA137" s="3" t="s">
        <v>38</v>
      </c>
    </row>
    <row r="138" spans="1:27" x14ac:dyDescent="0.2">
      <c r="A138" s="3" t="s">
        <v>685</v>
      </c>
      <c r="B138" s="3" t="s">
        <v>686</v>
      </c>
      <c r="C138" s="3" t="s">
        <v>27</v>
      </c>
      <c r="D138" s="4">
        <v>1</v>
      </c>
      <c r="E138" t="s">
        <v>50</v>
      </c>
      <c r="F138" t="s">
        <v>109</v>
      </c>
      <c r="G138" t="s">
        <v>30</v>
      </c>
      <c r="H138">
        <v>4225</v>
      </c>
      <c r="I138" t="s">
        <v>533</v>
      </c>
      <c r="J138" s="3" t="s">
        <v>30</v>
      </c>
      <c r="K138" s="3" t="s">
        <v>668</v>
      </c>
      <c r="L138" t="s">
        <v>668</v>
      </c>
      <c r="M138" s="4" t="s">
        <v>30</v>
      </c>
      <c r="N138" s="3" t="s">
        <v>620</v>
      </c>
      <c r="O138" s="3" t="s">
        <v>30</v>
      </c>
      <c r="P138" s="3" t="s">
        <v>62</v>
      </c>
      <c r="Q138" s="5">
        <v>51.42</v>
      </c>
      <c r="R138" s="5">
        <v>11.68</v>
      </c>
      <c r="S138" t="s">
        <v>78</v>
      </c>
      <c r="T138" s="102" t="s">
        <v>687</v>
      </c>
      <c r="U138" s="102" t="s">
        <v>688</v>
      </c>
      <c r="V138" t="s">
        <v>689</v>
      </c>
      <c r="W138" s="6">
        <v>0.28849058799999999</v>
      </c>
      <c r="X138">
        <v>0.56599999999999995</v>
      </c>
      <c r="Y138">
        <v>464060</v>
      </c>
      <c r="Z138" s="3" t="s">
        <v>74</v>
      </c>
      <c r="AA138" s="3" t="s">
        <v>38</v>
      </c>
    </row>
    <row r="139" spans="1:27" x14ac:dyDescent="0.2">
      <c r="A139" s="3" t="s">
        <v>690</v>
      </c>
      <c r="B139" s="3" t="s">
        <v>691</v>
      </c>
      <c r="C139" s="3" t="s">
        <v>27</v>
      </c>
      <c r="D139" s="4">
        <v>1</v>
      </c>
      <c r="E139" t="s">
        <v>50</v>
      </c>
      <c r="F139" t="s">
        <v>109</v>
      </c>
      <c r="G139" t="s">
        <v>30</v>
      </c>
      <c r="H139">
        <v>4225</v>
      </c>
      <c r="I139" t="s">
        <v>533</v>
      </c>
      <c r="J139" s="3" t="s">
        <v>30</v>
      </c>
      <c r="K139" s="3" t="s">
        <v>668</v>
      </c>
      <c r="L139" t="s">
        <v>668</v>
      </c>
      <c r="M139" s="4" t="s">
        <v>30</v>
      </c>
      <c r="N139" s="3" t="s">
        <v>620</v>
      </c>
      <c r="O139" s="3" t="s">
        <v>30</v>
      </c>
      <c r="P139" s="3" t="s">
        <v>62</v>
      </c>
      <c r="Q139" s="5">
        <v>51.42</v>
      </c>
      <c r="R139" s="5">
        <v>11.68</v>
      </c>
      <c r="S139" t="s">
        <v>78</v>
      </c>
      <c r="T139" s="102" t="s">
        <v>692</v>
      </c>
      <c r="U139" s="102" t="s">
        <v>429</v>
      </c>
      <c r="V139" t="s">
        <v>693</v>
      </c>
      <c r="W139" s="6">
        <v>5.3955665999999999E-2</v>
      </c>
      <c r="X139">
        <v>0.158</v>
      </c>
      <c r="Y139">
        <v>164095</v>
      </c>
      <c r="Z139" s="3" t="s">
        <v>74</v>
      </c>
      <c r="AA139" s="3" t="s">
        <v>38</v>
      </c>
    </row>
    <row r="140" spans="1:27" x14ac:dyDescent="0.2">
      <c r="A140" s="3" t="s">
        <v>694</v>
      </c>
      <c r="B140" s="3" t="s">
        <v>695</v>
      </c>
      <c r="C140" s="3" t="s">
        <v>27</v>
      </c>
      <c r="D140" s="4">
        <v>1</v>
      </c>
      <c r="E140" t="s">
        <v>50</v>
      </c>
      <c r="F140" t="s">
        <v>109</v>
      </c>
      <c r="G140" t="s">
        <v>30</v>
      </c>
      <c r="H140">
        <v>4225</v>
      </c>
      <c r="I140" t="s">
        <v>533</v>
      </c>
      <c r="J140" s="3" t="s">
        <v>30</v>
      </c>
      <c r="K140" s="3" t="s">
        <v>668</v>
      </c>
      <c r="L140" t="s">
        <v>668</v>
      </c>
      <c r="M140" s="4" t="s">
        <v>30</v>
      </c>
      <c r="N140" s="3" t="s">
        <v>620</v>
      </c>
      <c r="O140" s="3" t="s">
        <v>30</v>
      </c>
      <c r="P140" s="3" t="s">
        <v>62</v>
      </c>
      <c r="Q140" s="5">
        <v>51.42</v>
      </c>
      <c r="R140" s="5">
        <v>11.68</v>
      </c>
      <c r="S140" t="s">
        <v>78</v>
      </c>
      <c r="T140" s="102" t="s">
        <v>696</v>
      </c>
      <c r="U140" s="102" t="s">
        <v>697</v>
      </c>
      <c r="V140" t="s">
        <v>698</v>
      </c>
      <c r="W140" s="6">
        <v>6.3615480000000002E-2</v>
      </c>
      <c r="X140">
        <v>0.105</v>
      </c>
      <c r="Y140">
        <v>114655</v>
      </c>
      <c r="Z140" s="3" t="s">
        <v>74</v>
      </c>
      <c r="AA140" s="3" t="s">
        <v>38</v>
      </c>
    </row>
    <row r="141" spans="1:27" x14ac:dyDescent="0.2">
      <c r="A141" s="3" t="s">
        <v>699</v>
      </c>
      <c r="B141" s="3" t="s">
        <v>700</v>
      </c>
      <c r="C141" s="3" t="s">
        <v>27</v>
      </c>
      <c r="D141" s="4">
        <v>1</v>
      </c>
      <c r="E141" t="s">
        <v>50</v>
      </c>
      <c r="F141" t="s">
        <v>109</v>
      </c>
      <c r="G141" t="s">
        <v>30</v>
      </c>
      <c r="H141">
        <v>4225</v>
      </c>
      <c r="I141" t="s">
        <v>533</v>
      </c>
      <c r="J141" s="3" t="s">
        <v>30</v>
      </c>
      <c r="K141" s="3" t="s">
        <v>668</v>
      </c>
      <c r="L141" t="s">
        <v>668</v>
      </c>
      <c r="M141" s="4" t="s">
        <v>30</v>
      </c>
      <c r="N141" s="3" t="s">
        <v>620</v>
      </c>
      <c r="O141" s="3" t="s">
        <v>30</v>
      </c>
      <c r="P141" s="3" t="s">
        <v>62</v>
      </c>
      <c r="Q141" s="5">
        <v>51.42</v>
      </c>
      <c r="R141" s="5">
        <v>11.68</v>
      </c>
      <c r="S141" t="s">
        <v>78</v>
      </c>
      <c r="T141" s="102" t="s">
        <v>86</v>
      </c>
      <c r="U141" s="102" t="s">
        <v>697</v>
      </c>
      <c r="V141" t="s">
        <v>701</v>
      </c>
      <c r="W141" s="6">
        <v>0.28486897700000002</v>
      </c>
      <c r="X141">
        <v>0.126</v>
      </c>
      <c r="Y141">
        <v>135269</v>
      </c>
      <c r="Z141" s="3" t="s">
        <v>74</v>
      </c>
      <c r="AA141" s="3" t="s">
        <v>38</v>
      </c>
    </row>
    <row r="142" spans="1:27" x14ac:dyDescent="0.2">
      <c r="A142" s="3" t="s">
        <v>705</v>
      </c>
      <c r="B142" s="3" t="s">
        <v>706</v>
      </c>
      <c r="C142" s="3" t="s">
        <v>27</v>
      </c>
      <c r="D142" s="4">
        <v>1</v>
      </c>
      <c r="E142" t="s">
        <v>50</v>
      </c>
      <c r="F142" t="s">
        <v>109</v>
      </c>
      <c r="G142" t="s">
        <v>30</v>
      </c>
      <c r="H142">
        <v>4225</v>
      </c>
      <c r="I142" t="s">
        <v>533</v>
      </c>
      <c r="J142" s="3" t="s">
        <v>30</v>
      </c>
      <c r="K142" s="3" t="s">
        <v>668</v>
      </c>
      <c r="L142" t="s">
        <v>668</v>
      </c>
      <c r="M142" s="4" t="s">
        <v>30</v>
      </c>
      <c r="N142" s="3" t="s">
        <v>620</v>
      </c>
      <c r="O142" s="3" t="s">
        <v>30</v>
      </c>
      <c r="P142" s="3" t="s">
        <v>62</v>
      </c>
      <c r="Q142" s="5">
        <v>51.42</v>
      </c>
      <c r="R142" s="5">
        <v>11.68</v>
      </c>
      <c r="S142" t="s">
        <v>78</v>
      </c>
      <c r="T142" s="102" t="s">
        <v>86</v>
      </c>
      <c r="U142" s="102" t="s">
        <v>707</v>
      </c>
      <c r="V142" t="s">
        <v>708</v>
      </c>
      <c r="W142" s="6">
        <v>7.3371621999999997E-2</v>
      </c>
      <c r="X142">
        <v>0.29799999999999999</v>
      </c>
      <c r="Y142">
        <v>285866</v>
      </c>
      <c r="Z142" s="3" t="s">
        <v>74</v>
      </c>
      <c r="AA142" s="3" t="s">
        <v>38</v>
      </c>
    </row>
    <row r="143" spans="1:27" x14ac:dyDescent="0.2">
      <c r="A143" s="3" t="s">
        <v>709</v>
      </c>
      <c r="B143" s="3" t="s">
        <v>710</v>
      </c>
      <c r="C143" s="3" t="s">
        <v>27</v>
      </c>
      <c r="D143" s="4">
        <v>1</v>
      </c>
      <c r="E143" t="s">
        <v>50</v>
      </c>
      <c r="F143" t="s">
        <v>109</v>
      </c>
      <c r="G143" t="s">
        <v>30</v>
      </c>
      <c r="H143">
        <v>4225</v>
      </c>
      <c r="I143" t="s">
        <v>533</v>
      </c>
      <c r="J143" s="3" t="s">
        <v>30</v>
      </c>
      <c r="K143" s="3" t="s">
        <v>668</v>
      </c>
      <c r="L143" t="s">
        <v>668</v>
      </c>
      <c r="M143" s="4" t="s">
        <v>30</v>
      </c>
      <c r="N143" s="3" t="s">
        <v>620</v>
      </c>
      <c r="O143" s="3" t="s">
        <v>30</v>
      </c>
      <c r="P143" s="3" t="s">
        <v>62</v>
      </c>
      <c r="Q143" s="5">
        <v>51.42</v>
      </c>
      <c r="R143" s="5">
        <v>11.68</v>
      </c>
      <c r="S143" t="s">
        <v>78</v>
      </c>
      <c r="T143" s="102" t="s">
        <v>42</v>
      </c>
      <c r="U143" s="102" t="s">
        <v>429</v>
      </c>
      <c r="V143" t="s">
        <v>711</v>
      </c>
      <c r="W143" s="6">
        <v>0.25354533699999998</v>
      </c>
      <c r="X143">
        <v>6.8000000000000005E-2</v>
      </c>
      <c r="Y143">
        <v>76340</v>
      </c>
      <c r="Z143" s="3" t="s">
        <v>74</v>
      </c>
      <c r="AA143" s="3" t="s">
        <v>38</v>
      </c>
    </row>
    <row r="144" spans="1:27" x14ac:dyDescent="0.2">
      <c r="A144" s="3" t="s">
        <v>712</v>
      </c>
      <c r="B144" s="3" t="s">
        <v>713</v>
      </c>
      <c r="C144" s="3" t="s">
        <v>27</v>
      </c>
      <c r="D144" s="4">
        <v>1</v>
      </c>
      <c r="E144" t="s">
        <v>50</v>
      </c>
      <c r="F144" t="s">
        <v>109</v>
      </c>
      <c r="G144" t="s">
        <v>30</v>
      </c>
      <c r="H144">
        <v>4225</v>
      </c>
      <c r="I144" t="s">
        <v>533</v>
      </c>
      <c r="J144" s="3" t="s">
        <v>30</v>
      </c>
      <c r="K144" s="3" t="s">
        <v>668</v>
      </c>
      <c r="L144" t="s">
        <v>668</v>
      </c>
      <c r="M144" s="4" t="s">
        <v>30</v>
      </c>
      <c r="N144" s="3" t="s">
        <v>620</v>
      </c>
      <c r="O144" s="3" t="s">
        <v>30</v>
      </c>
      <c r="P144" s="3" t="s">
        <v>62</v>
      </c>
      <c r="Q144" s="5">
        <v>51.42</v>
      </c>
      <c r="R144" s="5">
        <v>11.68</v>
      </c>
      <c r="S144" t="s">
        <v>78</v>
      </c>
      <c r="T144" s="102" t="s">
        <v>714</v>
      </c>
      <c r="U144" s="102" t="s">
        <v>697</v>
      </c>
      <c r="V144" t="s">
        <v>715</v>
      </c>
      <c r="W144" s="6">
        <v>1.8615520999999999E-2</v>
      </c>
      <c r="X144">
        <v>0.104</v>
      </c>
      <c r="Y144">
        <v>114655</v>
      </c>
      <c r="Z144" s="3" t="s">
        <v>74</v>
      </c>
      <c r="AA144" s="3" t="s">
        <v>38</v>
      </c>
    </row>
    <row r="145" spans="1:35" x14ac:dyDescent="0.2">
      <c r="A145" s="3" t="s">
        <v>716</v>
      </c>
      <c r="B145" s="3" t="s">
        <v>717</v>
      </c>
      <c r="C145" s="3" t="s">
        <v>27</v>
      </c>
      <c r="D145" s="4">
        <v>1</v>
      </c>
      <c r="E145" t="s">
        <v>28</v>
      </c>
      <c r="F145" t="s">
        <v>29</v>
      </c>
      <c r="G145" t="s">
        <v>30</v>
      </c>
      <c r="H145">
        <v>4597</v>
      </c>
      <c r="I145" t="s">
        <v>718</v>
      </c>
      <c r="J145" s="3" t="s">
        <v>2484</v>
      </c>
      <c r="K145" s="3" t="s">
        <v>719</v>
      </c>
      <c r="L145" t="s">
        <v>719</v>
      </c>
      <c r="M145" s="4" t="s">
        <v>30</v>
      </c>
      <c r="N145" s="3" t="s">
        <v>720</v>
      </c>
      <c r="O145" s="3" t="s">
        <v>30</v>
      </c>
      <c r="P145" s="3" t="s">
        <v>62</v>
      </c>
      <c r="Q145" s="5">
        <v>50.009</v>
      </c>
      <c r="R145" s="5">
        <v>10.18</v>
      </c>
      <c r="S145" t="s">
        <v>78</v>
      </c>
      <c r="T145" s="102" t="s">
        <v>721</v>
      </c>
      <c r="U145" s="102" t="s">
        <v>277</v>
      </c>
      <c r="V145" t="s">
        <v>722</v>
      </c>
      <c r="W145" s="6" t="s">
        <v>30</v>
      </c>
      <c r="X145">
        <v>0.17199999999999999</v>
      </c>
      <c r="Y145">
        <v>184657</v>
      </c>
      <c r="Z145" s="3" t="s">
        <v>37</v>
      </c>
      <c r="AA145" s="3" t="s">
        <v>38</v>
      </c>
    </row>
    <row r="146" spans="1:35" x14ac:dyDescent="0.2">
      <c r="A146" s="3" t="s">
        <v>723</v>
      </c>
      <c r="B146" s="3" t="s">
        <v>30</v>
      </c>
      <c r="C146" s="3" t="s">
        <v>27</v>
      </c>
      <c r="D146" s="4">
        <v>1</v>
      </c>
      <c r="E146" t="s">
        <v>28</v>
      </c>
      <c r="F146" t="s">
        <v>29</v>
      </c>
      <c r="G146" t="s">
        <v>30</v>
      </c>
      <c r="H146">
        <v>4705</v>
      </c>
      <c r="I146" t="s">
        <v>724</v>
      </c>
      <c r="J146" s="3" t="s">
        <v>2484</v>
      </c>
      <c r="K146" s="3" t="s">
        <v>719</v>
      </c>
      <c r="L146" t="s">
        <v>719</v>
      </c>
      <c r="M146" s="4" t="s">
        <v>30</v>
      </c>
      <c r="N146" s="3" t="s">
        <v>725</v>
      </c>
      <c r="O146" s="3" t="s">
        <v>30</v>
      </c>
      <c r="P146" s="3" t="s">
        <v>62</v>
      </c>
      <c r="Q146" s="5">
        <v>48.932000000000002</v>
      </c>
      <c r="R146" s="5">
        <v>12.259</v>
      </c>
      <c r="S146" t="s">
        <v>78</v>
      </c>
      <c r="T146" s="102" t="s">
        <v>726</v>
      </c>
      <c r="U146" s="102" t="s">
        <v>727</v>
      </c>
      <c r="V146" t="s">
        <v>728</v>
      </c>
      <c r="W146" s="6" t="s">
        <v>30</v>
      </c>
      <c r="X146">
        <v>0.1</v>
      </c>
      <c r="Y146">
        <v>109337</v>
      </c>
      <c r="Z146" s="3" t="s">
        <v>37</v>
      </c>
      <c r="AA146" s="3" t="s">
        <v>38</v>
      </c>
    </row>
    <row r="147" spans="1:35" x14ac:dyDescent="0.2">
      <c r="A147" s="3" t="s">
        <v>732</v>
      </c>
      <c r="B147" s="3" t="s">
        <v>30</v>
      </c>
      <c r="C147" s="3" t="s">
        <v>27</v>
      </c>
      <c r="D147" s="4">
        <v>1</v>
      </c>
      <c r="E147" t="s">
        <v>28</v>
      </c>
      <c r="F147" t="s">
        <v>29</v>
      </c>
      <c r="G147" t="s">
        <v>30</v>
      </c>
      <c r="H147">
        <v>4674</v>
      </c>
      <c r="I147" t="s">
        <v>733</v>
      </c>
      <c r="J147" s="3" t="s">
        <v>2484</v>
      </c>
      <c r="K147" s="3" t="s">
        <v>719</v>
      </c>
      <c r="L147" t="s">
        <v>719</v>
      </c>
      <c r="M147" s="4" t="s">
        <v>30</v>
      </c>
      <c r="N147" s="3" t="s">
        <v>725</v>
      </c>
      <c r="O147" s="3" t="s">
        <v>30</v>
      </c>
      <c r="P147" s="3" t="s">
        <v>62</v>
      </c>
      <c r="Q147" s="5">
        <v>48.932000000000002</v>
      </c>
      <c r="R147" s="5">
        <v>12.259</v>
      </c>
      <c r="S147" t="s">
        <v>78</v>
      </c>
      <c r="T147" s="102" t="s">
        <v>721</v>
      </c>
      <c r="U147" s="102" t="s">
        <v>734</v>
      </c>
      <c r="V147" t="s">
        <v>735</v>
      </c>
      <c r="W147" s="6" t="s">
        <v>30</v>
      </c>
      <c r="X147">
        <v>7.5999999999999998E-2</v>
      </c>
      <c r="Y147">
        <v>62088</v>
      </c>
      <c r="Z147" s="3" t="s">
        <v>37</v>
      </c>
      <c r="AA147" s="3" t="s">
        <v>38</v>
      </c>
      <c r="AB147" s="4"/>
      <c r="AC147" s="4"/>
      <c r="AD147" s="4"/>
      <c r="AE147" s="4"/>
      <c r="AF147" s="4"/>
      <c r="AG147" s="4"/>
      <c r="AH147" s="4"/>
      <c r="AI147" s="4"/>
    </row>
    <row r="148" spans="1:35" x14ac:dyDescent="0.2">
      <c r="A148" s="3" t="s">
        <v>729</v>
      </c>
      <c r="B148" s="3" t="s">
        <v>30</v>
      </c>
      <c r="C148" s="3" t="s">
        <v>27</v>
      </c>
      <c r="D148" s="4">
        <v>1</v>
      </c>
      <c r="E148" t="s">
        <v>28</v>
      </c>
      <c r="F148" t="s">
        <v>29</v>
      </c>
      <c r="G148" t="s">
        <v>30</v>
      </c>
      <c r="H148">
        <v>4631</v>
      </c>
      <c r="I148" t="s">
        <v>730</v>
      </c>
      <c r="J148" s="3" t="s">
        <v>2484</v>
      </c>
      <c r="K148" s="3" t="s">
        <v>719</v>
      </c>
      <c r="L148" t="s">
        <v>719</v>
      </c>
      <c r="M148" s="4" t="s">
        <v>30</v>
      </c>
      <c r="N148" s="3" t="s">
        <v>725</v>
      </c>
      <c r="O148" s="3" t="s">
        <v>30</v>
      </c>
      <c r="P148" s="3" t="s">
        <v>62</v>
      </c>
      <c r="Q148" s="5">
        <v>48.932000000000002</v>
      </c>
      <c r="R148" s="5">
        <v>12.259</v>
      </c>
      <c r="S148" t="s">
        <v>35</v>
      </c>
      <c r="T148" s="102" t="s">
        <v>731</v>
      </c>
      <c r="U148" s="102" t="s">
        <v>30</v>
      </c>
      <c r="V148" t="s">
        <v>30</v>
      </c>
      <c r="W148" s="6" t="s">
        <v>30</v>
      </c>
      <c r="X148">
        <v>4.2999999999999997E-2</v>
      </c>
      <c r="Y148">
        <v>49066</v>
      </c>
      <c r="Z148" s="3" t="s">
        <v>37</v>
      </c>
      <c r="AA148" s="3" t="s">
        <v>38</v>
      </c>
    </row>
    <row r="149" spans="1:35" x14ac:dyDescent="0.2">
      <c r="A149" s="3" t="s">
        <v>736</v>
      </c>
      <c r="B149" s="3" t="s">
        <v>737</v>
      </c>
      <c r="C149" s="3" t="s">
        <v>27</v>
      </c>
      <c r="D149" s="4">
        <v>1</v>
      </c>
      <c r="E149" t="s">
        <v>28</v>
      </c>
      <c r="F149" t="s">
        <v>29</v>
      </c>
      <c r="G149" t="s">
        <v>30</v>
      </c>
      <c r="H149">
        <v>4117</v>
      </c>
      <c r="I149" t="s">
        <v>738</v>
      </c>
      <c r="J149" s="3" t="s">
        <v>2484</v>
      </c>
      <c r="K149" s="3" t="s">
        <v>739</v>
      </c>
      <c r="L149" t="s">
        <v>739</v>
      </c>
      <c r="M149" s="4" t="s">
        <v>30</v>
      </c>
      <c r="N149" s="3" t="s">
        <v>740</v>
      </c>
      <c r="O149" s="3" t="s">
        <v>30</v>
      </c>
      <c r="P149" s="3" t="s">
        <v>741</v>
      </c>
      <c r="Q149" s="5">
        <v>52.143000000000001</v>
      </c>
      <c r="R149" s="5">
        <v>16.538</v>
      </c>
      <c r="S149" t="s">
        <v>78</v>
      </c>
      <c r="T149" s="102" t="s">
        <v>490</v>
      </c>
      <c r="U149" s="102" t="s">
        <v>387</v>
      </c>
      <c r="V149" t="s">
        <v>742</v>
      </c>
      <c r="W149" s="6" t="s">
        <v>30</v>
      </c>
      <c r="X149">
        <v>0.111</v>
      </c>
      <c r="Y149">
        <v>122135</v>
      </c>
      <c r="Z149" s="3" t="s">
        <v>37</v>
      </c>
      <c r="AA149" s="3" t="s">
        <v>38</v>
      </c>
    </row>
    <row r="150" spans="1:35" x14ac:dyDescent="0.2">
      <c r="A150" s="3" t="s">
        <v>951</v>
      </c>
      <c r="B150" s="3" t="s">
        <v>952</v>
      </c>
      <c r="C150" s="3" t="s">
        <v>27</v>
      </c>
      <c r="D150" s="4">
        <v>1</v>
      </c>
      <c r="E150" t="s">
        <v>28</v>
      </c>
      <c r="F150" t="s">
        <v>29</v>
      </c>
      <c r="G150" t="s">
        <v>30</v>
      </c>
      <c r="H150">
        <v>1235</v>
      </c>
      <c r="I150" t="s">
        <v>953</v>
      </c>
      <c r="J150" s="3" t="s">
        <v>2484</v>
      </c>
      <c r="K150" s="3" t="s">
        <v>948</v>
      </c>
      <c r="L150" s="7" t="s">
        <v>948</v>
      </c>
      <c r="M150" s="4" t="s">
        <v>30</v>
      </c>
      <c r="N150" s="3" t="s">
        <v>949</v>
      </c>
      <c r="O150" s="3" t="s">
        <v>30</v>
      </c>
      <c r="P150" s="3" t="s">
        <v>528</v>
      </c>
      <c r="Q150" s="5">
        <v>50.19</v>
      </c>
      <c r="R150" s="5">
        <v>14.157999999999999</v>
      </c>
      <c r="S150" t="s">
        <v>35</v>
      </c>
      <c r="T150" s="102" t="s">
        <v>954</v>
      </c>
      <c r="U150" s="102" t="s">
        <v>30</v>
      </c>
      <c r="V150" t="s">
        <v>30</v>
      </c>
      <c r="W150" s="6" t="s">
        <v>30</v>
      </c>
      <c r="X150">
        <v>0.98</v>
      </c>
      <c r="Y150">
        <v>708529</v>
      </c>
      <c r="Z150" s="3" t="s">
        <v>37</v>
      </c>
      <c r="AA150" s="3" t="s">
        <v>38</v>
      </c>
    </row>
    <row r="151" spans="1:35" x14ac:dyDescent="0.2">
      <c r="A151" s="3" t="s">
        <v>945</v>
      </c>
      <c r="B151" s="3" t="s">
        <v>946</v>
      </c>
      <c r="C151" s="3" t="s">
        <v>27</v>
      </c>
      <c r="D151" s="4">
        <v>1</v>
      </c>
      <c r="E151" t="s">
        <v>28</v>
      </c>
      <c r="F151" t="s">
        <v>29</v>
      </c>
      <c r="G151" t="s">
        <v>30</v>
      </c>
      <c r="H151">
        <v>1200</v>
      </c>
      <c r="I151" t="s">
        <v>947</v>
      </c>
      <c r="J151" s="3" t="s">
        <v>30</v>
      </c>
      <c r="K151" s="3" t="s">
        <v>948</v>
      </c>
      <c r="L151" s="7" t="s">
        <v>948</v>
      </c>
      <c r="M151" s="4" t="s">
        <v>30</v>
      </c>
      <c r="N151" s="3" t="s">
        <v>949</v>
      </c>
      <c r="O151" s="3" t="s">
        <v>30</v>
      </c>
      <c r="P151" s="3" t="s">
        <v>528</v>
      </c>
      <c r="Q151" s="5">
        <v>50.19</v>
      </c>
      <c r="R151" s="5">
        <v>14.157999999999999</v>
      </c>
      <c r="S151" t="s">
        <v>35</v>
      </c>
      <c r="T151" s="102" t="s">
        <v>950</v>
      </c>
      <c r="U151" s="102" t="s">
        <v>30</v>
      </c>
      <c r="V151" t="s">
        <v>30</v>
      </c>
      <c r="W151" s="6" t="s">
        <v>30</v>
      </c>
      <c r="X151">
        <v>5.2999999999999999E-2</v>
      </c>
      <c r="Y151">
        <v>60816</v>
      </c>
      <c r="Z151" s="3" t="s">
        <v>37</v>
      </c>
      <c r="AA151" s="3" t="s">
        <v>38</v>
      </c>
    </row>
    <row r="152" spans="1:35" x14ac:dyDescent="0.2">
      <c r="A152" s="3" t="s">
        <v>743</v>
      </c>
      <c r="B152" s="3" t="s">
        <v>744</v>
      </c>
      <c r="C152" s="3" t="s">
        <v>447</v>
      </c>
      <c r="D152" s="4">
        <v>1</v>
      </c>
      <c r="E152" t="s">
        <v>50</v>
      </c>
      <c r="F152" t="s">
        <v>58</v>
      </c>
      <c r="G152" t="s">
        <v>30</v>
      </c>
      <c r="H152">
        <v>7549</v>
      </c>
      <c r="I152" t="s">
        <v>745</v>
      </c>
      <c r="J152" s="3" t="s">
        <v>2484</v>
      </c>
      <c r="K152" s="3" t="s">
        <v>746</v>
      </c>
      <c r="L152" t="s">
        <v>747</v>
      </c>
      <c r="M152" s="4" t="s">
        <v>30</v>
      </c>
      <c r="N152" s="3" t="s">
        <v>748</v>
      </c>
      <c r="O152" s="3" t="s">
        <v>749</v>
      </c>
      <c r="P152" s="3" t="s">
        <v>34</v>
      </c>
      <c r="Q152" s="5">
        <v>53.4</v>
      </c>
      <c r="R152" s="5">
        <v>50.4</v>
      </c>
      <c r="S152" t="s">
        <v>78</v>
      </c>
      <c r="T152" s="102" t="s">
        <v>750</v>
      </c>
      <c r="U152" s="102" t="s">
        <v>751</v>
      </c>
      <c r="V152" t="s">
        <v>752</v>
      </c>
      <c r="W152" s="6">
        <v>5.5597084999999997E-2</v>
      </c>
      <c r="X152">
        <v>0.59799999999999998</v>
      </c>
      <c r="Y152">
        <v>477876</v>
      </c>
      <c r="Z152" s="3" t="s">
        <v>74</v>
      </c>
      <c r="AA152" s="3" t="s">
        <v>38</v>
      </c>
    </row>
    <row r="153" spans="1:35" x14ac:dyDescent="0.2">
      <c r="A153" s="3" t="s">
        <v>753</v>
      </c>
      <c r="B153" s="3" t="s">
        <v>754</v>
      </c>
      <c r="C153" s="3" t="s">
        <v>27</v>
      </c>
      <c r="D153" s="4">
        <v>3</v>
      </c>
      <c r="E153" t="s">
        <v>50</v>
      </c>
      <c r="F153" t="s">
        <v>58</v>
      </c>
      <c r="G153" t="s">
        <v>30</v>
      </c>
      <c r="H153">
        <v>8280</v>
      </c>
      <c r="I153" t="s">
        <v>2304</v>
      </c>
      <c r="J153" s="3" t="s">
        <v>2484</v>
      </c>
      <c r="K153" s="3" t="s">
        <v>755</v>
      </c>
      <c r="L153" t="s">
        <v>747</v>
      </c>
      <c r="M153" s="4" t="s">
        <v>30</v>
      </c>
      <c r="N153" s="3" t="s">
        <v>756</v>
      </c>
      <c r="O153" s="3" t="s">
        <v>30</v>
      </c>
      <c r="P153" s="3" t="s">
        <v>34</v>
      </c>
      <c r="Q153" s="5">
        <v>61.65</v>
      </c>
      <c r="R153" s="5">
        <v>35.65</v>
      </c>
      <c r="S153" t="s">
        <v>78</v>
      </c>
      <c r="T153" s="102" t="s">
        <v>757</v>
      </c>
      <c r="U153" s="102" t="s">
        <v>277</v>
      </c>
      <c r="V153" t="s">
        <v>758</v>
      </c>
      <c r="W153" s="6">
        <v>0.72399422800000002</v>
      </c>
      <c r="X153">
        <v>5.2720000000000002</v>
      </c>
      <c r="Y153">
        <v>1025148</v>
      </c>
      <c r="Z153" s="3" t="s">
        <v>2444</v>
      </c>
      <c r="AA153" s="3" t="s">
        <v>38</v>
      </c>
    </row>
    <row r="154" spans="1:35" x14ac:dyDescent="0.2">
      <c r="A154" s="3" t="s">
        <v>759</v>
      </c>
      <c r="B154" s="3" t="s">
        <v>760</v>
      </c>
      <c r="C154" s="3" t="s">
        <v>27</v>
      </c>
      <c r="D154" s="4">
        <v>1</v>
      </c>
      <c r="E154" t="s">
        <v>50</v>
      </c>
      <c r="F154" t="s">
        <v>109</v>
      </c>
      <c r="G154" t="s">
        <v>30</v>
      </c>
      <c r="H154">
        <v>8280</v>
      </c>
      <c r="I154" t="s">
        <v>2304</v>
      </c>
      <c r="J154" s="3" t="s">
        <v>2484</v>
      </c>
      <c r="K154" s="3" t="s">
        <v>755</v>
      </c>
      <c r="L154" t="s">
        <v>747</v>
      </c>
      <c r="M154" s="4" t="s">
        <v>30</v>
      </c>
      <c r="N154" s="3" t="s">
        <v>756</v>
      </c>
      <c r="O154" s="3" t="s">
        <v>30</v>
      </c>
      <c r="P154" s="3" t="s">
        <v>34</v>
      </c>
      <c r="Q154" s="5">
        <v>61.65</v>
      </c>
      <c r="R154" s="5">
        <v>35.65</v>
      </c>
      <c r="S154" t="s">
        <v>78</v>
      </c>
      <c r="T154" s="102" t="s">
        <v>383</v>
      </c>
      <c r="U154" s="102" t="s">
        <v>761</v>
      </c>
      <c r="V154" t="s">
        <v>762</v>
      </c>
      <c r="W154" s="6">
        <v>2.5975452E-2</v>
      </c>
      <c r="X154">
        <v>0.13600000000000001</v>
      </c>
      <c r="Y154">
        <v>146885</v>
      </c>
      <c r="Z154" s="3" t="s">
        <v>74</v>
      </c>
      <c r="AA154" s="3" t="s">
        <v>38</v>
      </c>
    </row>
    <row r="155" spans="1:35" x14ac:dyDescent="0.2">
      <c r="A155" s="3" t="s">
        <v>763</v>
      </c>
      <c r="B155" s="3" t="s">
        <v>764</v>
      </c>
      <c r="C155" s="3" t="s">
        <v>765</v>
      </c>
      <c r="D155" s="4">
        <v>3</v>
      </c>
      <c r="E155" t="s">
        <v>50</v>
      </c>
      <c r="F155" t="s">
        <v>51</v>
      </c>
      <c r="G155" t="s">
        <v>30</v>
      </c>
      <c r="H155">
        <v>18720</v>
      </c>
      <c r="I155" t="s">
        <v>766</v>
      </c>
      <c r="J155" s="3" t="s">
        <v>2484</v>
      </c>
      <c r="K155" s="3" t="s">
        <v>764</v>
      </c>
      <c r="L155" t="s">
        <v>764</v>
      </c>
      <c r="M155" s="4" t="s">
        <v>30</v>
      </c>
      <c r="N155" s="3" t="s">
        <v>767</v>
      </c>
      <c r="O155" s="3" t="s">
        <v>30</v>
      </c>
      <c r="P155" s="3" t="s">
        <v>768</v>
      </c>
      <c r="Q155" s="5">
        <v>43.26</v>
      </c>
      <c r="R155" s="5">
        <v>-3.45</v>
      </c>
      <c r="S155" t="s">
        <v>35</v>
      </c>
      <c r="T155" s="102" t="s">
        <v>769</v>
      </c>
      <c r="U155" s="102" t="s">
        <v>30</v>
      </c>
      <c r="V155" t="s">
        <v>30</v>
      </c>
      <c r="W155" s="6" t="s">
        <v>30</v>
      </c>
      <c r="X155">
        <v>1.012</v>
      </c>
      <c r="Y155">
        <v>627275</v>
      </c>
      <c r="Z155" s="3" t="s">
        <v>74</v>
      </c>
      <c r="AA155" s="3" t="s">
        <v>55</v>
      </c>
    </row>
    <row r="156" spans="1:35" x14ac:dyDescent="0.2">
      <c r="A156" s="3" t="s">
        <v>770</v>
      </c>
      <c r="B156" s="3" t="s">
        <v>771</v>
      </c>
      <c r="C156" s="3" t="s">
        <v>27</v>
      </c>
      <c r="D156" s="4">
        <v>1</v>
      </c>
      <c r="E156" t="s">
        <v>28</v>
      </c>
      <c r="F156" t="s">
        <v>29</v>
      </c>
      <c r="G156" t="s">
        <v>30</v>
      </c>
      <c r="H156">
        <v>3555</v>
      </c>
      <c r="I156" t="s">
        <v>772</v>
      </c>
      <c r="J156" s="3" t="s">
        <v>2484</v>
      </c>
      <c r="K156" s="3" t="s">
        <v>773</v>
      </c>
      <c r="L156" t="s">
        <v>773</v>
      </c>
      <c r="M156" s="4" t="s">
        <v>30</v>
      </c>
      <c r="N156" s="3" t="s">
        <v>774</v>
      </c>
      <c r="O156" s="3" t="s">
        <v>30</v>
      </c>
      <c r="P156" s="3" t="s">
        <v>62</v>
      </c>
      <c r="Q156" s="5">
        <v>48.17</v>
      </c>
      <c r="R156" s="5">
        <v>10.814</v>
      </c>
      <c r="S156" t="s">
        <v>78</v>
      </c>
      <c r="T156" s="102" t="s">
        <v>775</v>
      </c>
      <c r="U156" s="102" t="s">
        <v>529</v>
      </c>
      <c r="V156" t="s">
        <v>776</v>
      </c>
      <c r="W156" s="6" t="s">
        <v>30</v>
      </c>
      <c r="X156">
        <v>0.10100000000000001</v>
      </c>
      <c r="Y156">
        <v>114375</v>
      </c>
      <c r="Z156" s="3" t="s">
        <v>37</v>
      </c>
      <c r="AA156" s="3" t="s">
        <v>38</v>
      </c>
    </row>
    <row r="157" spans="1:35" x14ac:dyDescent="0.2">
      <c r="A157" s="3" t="s">
        <v>777</v>
      </c>
      <c r="B157" s="3">
        <v>1</v>
      </c>
      <c r="C157" s="3" t="s">
        <v>67</v>
      </c>
      <c r="D157" s="4">
        <v>2</v>
      </c>
      <c r="E157" t="s">
        <v>50</v>
      </c>
      <c r="F157" t="s">
        <v>286</v>
      </c>
      <c r="G157" t="s">
        <v>321</v>
      </c>
      <c r="H157">
        <v>4753</v>
      </c>
      <c r="I157" t="s">
        <v>2382</v>
      </c>
      <c r="J157" s="3" t="s">
        <v>2483</v>
      </c>
      <c r="K157" s="3" t="s">
        <v>778</v>
      </c>
      <c r="L157" t="s">
        <v>779</v>
      </c>
      <c r="M157" s="4" t="s">
        <v>30</v>
      </c>
      <c r="N157" s="3" t="s">
        <v>2209</v>
      </c>
      <c r="O157" s="3" t="s">
        <v>30</v>
      </c>
      <c r="P157" s="3" t="s">
        <v>780</v>
      </c>
      <c r="Q157" s="5">
        <v>49.56</v>
      </c>
      <c r="R157" s="5">
        <v>27.69</v>
      </c>
      <c r="S157" s="3" t="s">
        <v>78</v>
      </c>
      <c r="T157" s="102" t="s">
        <v>781</v>
      </c>
      <c r="U157" s="102" t="s">
        <v>347</v>
      </c>
      <c r="V157" t="s">
        <v>782</v>
      </c>
      <c r="W157" s="6" t="s">
        <v>30</v>
      </c>
      <c r="X157">
        <v>4.3019999999999996</v>
      </c>
      <c r="Y157">
        <v>900165</v>
      </c>
      <c r="Z157" s="3" t="s">
        <v>74</v>
      </c>
      <c r="AA157" s="3" t="s">
        <v>38</v>
      </c>
    </row>
    <row r="158" spans="1:35" x14ac:dyDescent="0.2">
      <c r="A158" s="3" t="s">
        <v>784</v>
      </c>
      <c r="B158" s="3">
        <v>2</v>
      </c>
      <c r="C158" s="3" t="s">
        <v>67</v>
      </c>
      <c r="D158" s="4">
        <v>2</v>
      </c>
      <c r="E158" t="s">
        <v>50</v>
      </c>
      <c r="F158" t="s">
        <v>286</v>
      </c>
      <c r="G158" t="s">
        <v>321</v>
      </c>
      <c r="H158">
        <v>4752</v>
      </c>
      <c r="I158" t="s">
        <v>2383</v>
      </c>
      <c r="J158" s="3" t="s">
        <v>2483</v>
      </c>
      <c r="K158" s="3" t="s">
        <v>778</v>
      </c>
      <c r="L158" t="s">
        <v>779</v>
      </c>
      <c r="M158" s="4" t="s">
        <v>30</v>
      </c>
      <c r="N158" s="3" t="s">
        <v>2209</v>
      </c>
      <c r="O158" s="3" t="s">
        <v>30</v>
      </c>
      <c r="P158" s="3" t="s">
        <v>780</v>
      </c>
      <c r="Q158" s="5">
        <v>49.56</v>
      </c>
      <c r="R158" s="5">
        <v>27.69</v>
      </c>
      <c r="S158" s="3" t="s">
        <v>78</v>
      </c>
      <c r="T158" s="102" t="s">
        <v>106</v>
      </c>
      <c r="U158" s="102" t="s">
        <v>785</v>
      </c>
      <c r="V158" t="s">
        <v>786</v>
      </c>
      <c r="W158" s="6" t="s">
        <v>30</v>
      </c>
      <c r="X158">
        <v>5.3360000000000003</v>
      </c>
      <c r="Y158">
        <v>926361</v>
      </c>
      <c r="Z158" s="3" t="s">
        <v>74</v>
      </c>
      <c r="AA158" s="3" t="s">
        <v>38</v>
      </c>
    </row>
    <row r="159" spans="1:35" x14ac:dyDescent="0.2">
      <c r="A159" s="3" t="s">
        <v>787</v>
      </c>
      <c r="B159" s="3">
        <v>3</v>
      </c>
      <c r="C159" s="3" t="s">
        <v>67</v>
      </c>
      <c r="D159" s="4">
        <v>2</v>
      </c>
      <c r="E159" t="s">
        <v>50</v>
      </c>
      <c r="F159" t="s">
        <v>286</v>
      </c>
      <c r="G159" t="s">
        <v>321</v>
      </c>
      <c r="H159">
        <v>4752</v>
      </c>
      <c r="I159" t="s">
        <v>2384</v>
      </c>
      <c r="J159" s="3" t="s">
        <v>2483</v>
      </c>
      <c r="K159" s="3" t="s">
        <v>778</v>
      </c>
      <c r="L159" t="s">
        <v>779</v>
      </c>
      <c r="M159" s="4" t="s">
        <v>30</v>
      </c>
      <c r="N159" s="3" t="s">
        <v>2209</v>
      </c>
      <c r="O159" s="3" t="s">
        <v>30</v>
      </c>
      <c r="P159" s="3" t="s">
        <v>780</v>
      </c>
      <c r="Q159" s="5">
        <v>49.56</v>
      </c>
      <c r="R159" s="5">
        <v>27.69</v>
      </c>
      <c r="S159" s="3" t="s">
        <v>35</v>
      </c>
      <c r="T159" s="102" t="s">
        <v>411</v>
      </c>
      <c r="U159" s="102" t="s">
        <v>30</v>
      </c>
      <c r="V159" t="s">
        <v>30</v>
      </c>
      <c r="W159" s="6" t="s">
        <v>30</v>
      </c>
      <c r="X159">
        <v>4.6349999999999998</v>
      </c>
      <c r="Y159">
        <v>869552</v>
      </c>
      <c r="Z159" s="3" t="s">
        <v>74</v>
      </c>
      <c r="AA159" s="3" t="s">
        <v>38</v>
      </c>
    </row>
    <row r="160" spans="1:35" x14ac:dyDescent="0.2">
      <c r="A160" s="3" t="s">
        <v>793</v>
      </c>
      <c r="B160" s="3" t="s">
        <v>794</v>
      </c>
      <c r="C160" s="3" t="s">
        <v>447</v>
      </c>
      <c r="D160" s="4">
        <v>1</v>
      </c>
      <c r="E160" t="s">
        <v>50</v>
      </c>
      <c r="F160" t="s">
        <v>286</v>
      </c>
      <c r="G160" t="s">
        <v>337</v>
      </c>
      <c r="H160">
        <v>5128</v>
      </c>
      <c r="I160" t="s">
        <v>795</v>
      </c>
      <c r="J160" s="3" t="s">
        <v>2483</v>
      </c>
      <c r="K160" s="3" t="s">
        <v>2206</v>
      </c>
      <c r="L160" t="s">
        <v>779</v>
      </c>
      <c r="M160" s="4" t="s">
        <v>30</v>
      </c>
      <c r="N160" s="3" t="s">
        <v>790</v>
      </c>
      <c r="O160" s="3" t="s">
        <v>30</v>
      </c>
      <c r="P160" s="3" t="s">
        <v>741</v>
      </c>
      <c r="Q160" s="5">
        <v>52.85</v>
      </c>
      <c r="R160" s="5">
        <v>17.883333329999999</v>
      </c>
      <c r="S160" s="3" t="s">
        <v>78</v>
      </c>
      <c r="T160" s="102" t="s">
        <v>796</v>
      </c>
      <c r="U160" s="102" t="s">
        <v>331</v>
      </c>
      <c r="V160" t="s">
        <v>797</v>
      </c>
      <c r="W160" s="6">
        <v>0.1</v>
      </c>
      <c r="X160">
        <v>8.2000000000000003E-2</v>
      </c>
      <c r="Y160">
        <v>91505</v>
      </c>
      <c r="Z160" s="3" t="s">
        <v>74</v>
      </c>
      <c r="AA160" s="3" t="s">
        <v>38</v>
      </c>
    </row>
    <row r="161" spans="1:27" x14ac:dyDescent="0.2">
      <c r="A161" s="3" t="s">
        <v>801</v>
      </c>
      <c r="B161" s="3">
        <v>5.3</v>
      </c>
      <c r="C161" s="3" t="s">
        <v>802</v>
      </c>
      <c r="D161" s="4">
        <v>1</v>
      </c>
      <c r="E161" t="s">
        <v>50</v>
      </c>
      <c r="F161" t="s">
        <v>286</v>
      </c>
      <c r="G161" t="s">
        <v>337</v>
      </c>
      <c r="H161">
        <v>5050</v>
      </c>
      <c r="I161" t="s">
        <v>803</v>
      </c>
      <c r="J161" s="3" t="s">
        <v>30</v>
      </c>
      <c r="K161" s="3" t="s">
        <v>2206</v>
      </c>
      <c r="L161" t="s">
        <v>779</v>
      </c>
      <c r="M161" s="4" t="s">
        <v>30</v>
      </c>
      <c r="N161" s="3" t="s">
        <v>790</v>
      </c>
      <c r="O161" s="3" t="s">
        <v>30</v>
      </c>
      <c r="P161" s="3" t="s">
        <v>741</v>
      </c>
      <c r="Q161" s="5">
        <v>52.85</v>
      </c>
      <c r="R161" s="5">
        <v>17.883333329999999</v>
      </c>
      <c r="S161" s="3" t="s">
        <v>35</v>
      </c>
      <c r="T161" s="102" t="s">
        <v>804</v>
      </c>
      <c r="U161" s="102" t="s">
        <v>30</v>
      </c>
      <c r="V161" t="s">
        <v>30</v>
      </c>
      <c r="W161" s="6">
        <v>0.43</v>
      </c>
      <c r="X161">
        <v>0.107</v>
      </c>
      <c r="Y161">
        <v>112399</v>
      </c>
      <c r="Z161" s="3" t="s">
        <v>74</v>
      </c>
      <c r="AA161" s="3" t="s">
        <v>38</v>
      </c>
    </row>
    <row r="162" spans="1:27" x14ac:dyDescent="0.2">
      <c r="A162" s="3" t="s">
        <v>810</v>
      </c>
      <c r="B162" s="3">
        <v>8.5</v>
      </c>
      <c r="C162" s="3" t="s">
        <v>416</v>
      </c>
      <c r="D162" s="4">
        <v>1</v>
      </c>
      <c r="E162" t="s">
        <v>50</v>
      </c>
      <c r="F162" t="s">
        <v>286</v>
      </c>
      <c r="G162" t="s">
        <v>337</v>
      </c>
      <c r="H162">
        <v>5050</v>
      </c>
      <c r="I162" t="s">
        <v>803</v>
      </c>
      <c r="J162" s="3" t="s">
        <v>30</v>
      </c>
      <c r="K162" s="3" t="s">
        <v>2206</v>
      </c>
      <c r="L162" t="s">
        <v>779</v>
      </c>
      <c r="M162" s="4" t="s">
        <v>30</v>
      </c>
      <c r="N162" s="3" t="s">
        <v>790</v>
      </c>
      <c r="O162" s="3" t="s">
        <v>30</v>
      </c>
      <c r="P162" s="3" t="s">
        <v>741</v>
      </c>
      <c r="Q162" s="5">
        <v>52.85</v>
      </c>
      <c r="R162" s="5">
        <v>17.883333329999999</v>
      </c>
      <c r="S162" s="3" t="s">
        <v>78</v>
      </c>
      <c r="T162" s="102" t="s">
        <v>811</v>
      </c>
      <c r="U162" s="102" t="s">
        <v>347</v>
      </c>
      <c r="V162" t="s">
        <v>812</v>
      </c>
      <c r="W162" s="6">
        <v>0.06</v>
      </c>
      <c r="X162">
        <v>0.752</v>
      </c>
      <c r="Y162">
        <v>510373</v>
      </c>
      <c r="Z162" s="3" t="s">
        <v>74</v>
      </c>
      <c r="AA162" s="3" t="s">
        <v>38</v>
      </c>
    </row>
    <row r="163" spans="1:27" x14ac:dyDescent="0.2">
      <c r="A163" s="3" t="s">
        <v>798</v>
      </c>
      <c r="B163" s="3">
        <v>5.0999999999999996</v>
      </c>
      <c r="C163" s="3" t="s">
        <v>416</v>
      </c>
      <c r="D163" s="4">
        <v>1</v>
      </c>
      <c r="E163" t="s">
        <v>50</v>
      </c>
      <c r="F163" t="s">
        <v>286</v>
      </c>
      <c r="G163" t="s">
        <v>337</v>
      </c>
      <c r="H163">
        <v>4950</v>
      </c>
      <c r="I163" t="s">
        <v>799</v>
      </c>
      <c r="J163" s="3" t="s">
        <v>2484</v>
      </c>
      <c r="K163" s="3" t="s">
        <v>2206</v>
      </c>
      <c r="L163" t="s">
        <v>779</v>
      </c>
      <c r="M163" s="4" t="s">
        <v>30</v>
      </c>
      <c r="N163" s="3" t="s">
        <v>790</v>
      </c>
      <c r="O163" s="3" t="s">
        <v>30</v>
      </c>
      <c r="P163" s="3" t="s">
        <v>741</v>
      </c>
      <c r="Q163" s="5">
        <v>52.85</v>
      </c>
      <c r="R163" s="5">
        <v>17.883333329999999</v>
      </c>
      <c r="S163" s="3" t="s">
        <v>35</v>
      </c>
      <c r="T163" s="102" t="s">
        <v>800</v>
      </c>
      <c r="U163" s="102" t="s">
        <v>30</v>
      </c>
      <c r="V163" t="s">
        <v>30</v>
      </c>
      <c r="W163" s="6">
        <v>0.66</v>
      </c>
      <c r="X163">
        <v>0.97</v>
      </c>
      <c r="Y163">
        <v>528330</v>
      </c>
      <c r="Z163" s="3" t="s">
        <v>74</v>
      </c>
      <c r="AA163" s="3" t="s">
        <v>38</v>
      </c>
    </row>
    <row r="164" spans="1:27" x14ac:dyDescent="0.2">
      <c r="A164" s="3" t="s">
        <v>805</v>
      </c>
      <c r="B164" s="3">
        <v>7.6</v>
      </c>
      <c r="C164" s="3" t="s">
        <v>447</v>
      </c>
      <c r="D164" s="4">
        <v>1</v>
      </c>
      <c r="E164" t="s">
        <v>50</v>
      </c>
      <c r="F164" t="s">
        <v>286</v>
      </c>
      <c r="G164" t="s">
        <v>337</v>
      </c>
      <c r="H164">
        <v>4950</v>
      </c>
      <c r="I164" t="s">
        <v>806</v>
      </c>
      <c r="J164" s="3" t="s">
        <v>2484</v>
      </c>
      <c r="K164" s="3" t="s">
        <v>2206</v>
      </c>
      <c r="L164" t="s">
        <v>779</v>
      </c>
      <c r="M164" s="4" t="s">
        <v>30</v>
      </c>
      <c r="N164" s="3" t="s">
        <v>790</v>
      </c>
      <c r="O164" s="3" t="s">
        <v>30</v>
      </c>
      <c r="P164" s="3" t="s">
        <v>741</v>
      </c>
      <c r="Q164" s="5">
        <v>52.85</v>
      </c>
      <c r="R164" s="5">
        <v>17.883333329999999</v>
      </c>
      <c r="S164" s="3" t="s">
        <v>78</v>
      </c>
      <c r="T164" s="102" t="s">
        <v>807</v>
      </c>
      <c r="U164" s="102" t="s">
        <v>808</v>
      </c>
      <c r="V164" t="s">
        <v>809</v>
      </c>
      <c r="W164" s="6">
        <v>7.0000000000000001E-3</v>
      </c>
      <c r="X164">
        <v>0.19600000000000001</v>
      </c>
      <c r="Y164">
        <v>189493</v>
      </c>
      <c r="Z164" s="3" t="s">
        <v>74</v>
      </c>
      <c r="AA164" s="3" t="s">
        <v>38</v>
      </c>
    </row>
    <row r="165" spans="1:27" x14ac:dyDescent="0.2">
      <c r="A165" s="3" t="s">
        <v>788</v>
      </c>
      <c r="B165" s="3">
        <v>3.4</v>
      </c>
      <c r="C165" s="3" t="s">
        <v>447</v>
      </c>
      <c r="D165" s="4">
        <v>1</v>
      </c>
      <c r="E165" t="s">
        <v>50</v>
      </c>
      <c r="F165" t="s">
        <v>286</v>
      </c>
      <c r="G165" t="s">
        <v>337</v>
      </c>
      <c r="H165">
        <v>4673</v>
      </c>
      <c r="I165" t="s">
        <v>789</v>
      </c>
      <c r="J165" s="3" t="s">
        <v>2483</v>
      </c>
      <c r="K165" s="3" t="s">
        <v>2206</v>
      </c>
      <c r="L165" t="s">
        <v>779</v>
      </c>
      <c r="M165" s="4" t="s">
        <v>30</v>
      </c>
      <c r="N165" s="3" t="s">
        <v>790</v>
      </c>
      <c r="O165" s="3" t="s">
        <v>30</v>
      </c>
      <c r="P165" s="3" t="s">
        <v>741</v>
      </c>
      <c r="Q165" s="5">
        <v>52.85</v>
      </c>
      <c r="R165" s="5">
        <v>17.883333329999999</v>
      </c>
      <c r="S165" s="3" t="s">
        <v>78</v>
      </c>
      <c r="T165" s="102" t="s">
        <v>791</v>
      </c>
      <c r="U165" s="102" t="s">
        <v>331</v>
      </c>
      <c r="V165" t="s">
        <v>792</v>
      </c>
      <c r="W165" s="6">
        <v>0.21</v>
      </c>
      <c r="X165">
        <v>0.318</v>
      </c>
      <c r="Y165">
        <v>290049</v>
      </c>
      <c r="Z165" s="3" t="s">
        <v>74</v>
      </c>
      <c r="AA165" s="3" t="s">
        <v>38</v>
      </c>
    </row>
    <row r="166" spans="1:27" x14ac:dyDescent="0.2">
      <c r="A166" s="3" t="s">
        <v>813</v>
      </c>
      <c r="B166" s="3" t="s">
        <v>814</v>
      </c>
      <c r="C166" s="3" t="s">
        <v>447</v>
      </c>
      <c r="D166" s="4">
        <v>2</v>
      </c>
      <c r="E166" t="s">
        <v>50</v>
      </c>
      <c r="F166" t="s">
        <v>51</v>
      </c>
      <c r="G166" t="s">
        <v>30</v>
      </c>
      <c r="H166">
        <v>34795</v>
      </c>
      <c r="I166" t="s">
        <v>815</v>
      </c>
      <c r="J166" s="3" t="s">
        <v>2484</v>
      </c>
      <c r="K166" s="3" t="s">
        <v>813</v>
      </c>
      <c r="L166" t="s">
        <v>813</v>
      </c>
      <c r="M166" s="4" t="s">
        <v>30</v>
      </c>
      <c r="N166" s="3" t="s">
        <v>816</v>
      </c>
      <c r="O166" s="3" t="s">
        <v>30</v>
      </c>
      <c r="P166" s="3" t="s">
        <v>817</v>
      </c>
      <c r="Q166" s="5">
        <v>50.26</v>
      </c>
      <c r="R166" s="5">
        <v>4.28</v>
      </c>
      <c r="S166" t="s">
        <v>78</v>
      </c>
      <c r="T166" s="102" t="s">
        <v>78</v>
      </c>
      <c r="U166" s="102" t="s">
        <v>80</v>
      </c>
      <c r="V166" t="s">
        <v>818</v>
      </c>
      <c r="W166" s="6" t="s">
        <v>30</v>
      </c>
      <c r="X166">
        <v>1.046</v>
      </c>
      <c r="Y166">
        <v>780462</v>
      </c>
      <c r="Z166" s="3" t="s">
        <v>783</v>
      </c>
      <c r="AA166" s="3" t="s">
        <v>38</v>
      </c>
    </row>
    <row r="167" spans="1:27" x14ac:dyDescent="0.2">
      <c r="A167" s="3" t="s">
        <v>835</v>
      </c>
      <c r="B167" s="3" t="s">
        <v>836</v>
      </c>
      <c r="C167" s="3" t="s">
        <v>27</v>
      </c>
      <c r="D167" s="4">
        <v>3</v>
      </c>
      <c r="E167" t="s">
        <v>50</v>
      </c>
      <c r="F167" t="s">
        <v>837</v>
      </c>
      <c r="G167" t="s">
        <v>30</v>
      </c>
      <c r="H167">
        <v>3036</v>
      </c>
      <c r="I167" t="s">
        <v>838</v>
      </c>
      <c r="J167" s="3" t="s">
        <v>2484</v>
      </c>
      <c r="K167" s="3" t="s">
        <v>839</v>
      </c>
      <c r="L167" t="s">
        <v>839</v>
      </c>
      <c r="M167" s="4" t="s">
        <v>30</v>
      </c>
      <c r="N167" s="3" t="s">
        <v>840</v>
      </c>
      <c r="O167" s="3" t="s">
        <v>30</v>
      </c>
      <c r="P167" s="3" t="s">
        <v>62</v>
      </c>
      <c r="Q167" s="5">
        <v>51.895833330000002</v>
      </c>
      <c r="R167" s="5">
        <v>11.04666667</v>
      </c>
      <c r="S167" t="s">
        <v>78</v>
      </c>
      <c r="T167" s="102" t="s">
        <v>841</v>
      </c>
      <c r="U167" s="102" t="s">
        <v>842</v>
      </c>
      <c r="V167" t="s">
        <v>843</v>
      </c>
      <c r="W167" s="6">
        <v>0.41302660899999999</v>
      </c>
      <c r="X167">
        <v>4.9710000000000001</v>
      </c>
      <c r="Y167">
        <v>962265</v>
      </c>
      <c r="Z167" s="3" t="s">
        <v>74</v>
      </c>
      <c r="AA167" s="3" t="s">
        <v>38</v>
      </c>
    </row>
    <row r="168" spans="1:27" x14ac:dyDescent="0.2">
      <c r="A168" s="3" t="s">
        <v>844</v>
      </c>
      <c r="B168" s="3" t="s">
        <v>845</v>
      </c>
      <c r="C168" s="3" t="s">
        <v>67</v>
      </c>
      <c r="D168" s="4">
        <v>1</v>
      </c>
      <c r="E168" t="s">
        <v>50</v>
      </c>
      <c r="F168" t="s">
        <v>68</v>
      </c>
      <c r="G168" t="s">
        <v>30</v>
      </c>
      <c r="H168">
        <v>3140</v>
      </c>
      <c r="I168" t="s">
        <v>846</v>
      </c>
      <c r="J168" s="3" t="s">
        <v>2484</v>
      </c>
      <c r="K168" s="3" t="s">
        <v>847</v>
      </c>
      <c r="L168" t="s">
        <v>847</v>
      </c>
      <c r="M168" s="4" t="s">
        <v>30</v>
      </c>
      <c r="N168" s="3" t="s">
        <v>848</v>
      </c>
      <c r="O168" s="3" t="s">
        <v>30</v>
      </c>
      <c r="P168" s="3" t="s">
        <v>72</v>
      </c>
      <c r="Q168" s="5">
        <v>47.82</v>
      </c>
      <c r="R168" s="5">
        <v>19.95</v>
      </c>
      <c r="S168" t="s">
        <v>78</v>
      </c>
      <c r="T168" s="102" t="s">
        <v>849</v>
      </c>
      <c r="U168" s="102" t="s">
        <v>850</v>
      </c>
      <c r="V168" t="s">
        <v>851</v>
      </c>
      <c r="W168" s="6">
        <v>3.0684046999999999E-2</v>
      </c>
      <c r="X168">
        <v>1.3320000000000001</v>
      </c>
      <c r="Y168">
        <v>687165</v>
      </c>
      <c r="Z168" s="3" t="s">
        <v>74</v>
      </c>
      <c r="AA168" s="3" t="s">
        <v>38</v>
      </c>
    </row>
    <row r="169" spans="1:27" x14ac:dyDescent="0.2">
      <c r="A169" s="3" t="s">
        <v>852</v>
      </c>
      <c r="B169" s="3" t="s">
        <v>853</v>
      </c>
      <c r="C169" s="3" t="s">
        <v>67</v>
      </c>
      <c r="D169" s="4">
        <v>1</v>
      </c>
      <c r="E169" t="s">
        <v>50</v>
      </c>
      <c r="F169" t="s">
        <v>68</v>
      </c>
      <c r="G169" t="s">
        <v>30</v>
      </c>
      <c r="H169">
        <v>4035</v>
      </c>
      <c r="I169" t="s">
        <v>854</v>
      </c>
      <c r="J169" s="3" t="s">
        <v>2484</v>
      </c>
      <c r="K169" s="3" t="s">
        <v>855</v>
      </c>
      <c r="L169" t="s">
        <v>855</v>
      </c>
      <c r="M169" s="4" t="s">
        <v>30</v>
      </c>
      <c r="N169" s="3" t="s">
        <v>77</v>
      </c>
      <c r="O169" s="3" t="s">
        <v>30</v>
      </c>
      <c r="P169" s="3" t="s">
        <v>72</v>
      </c>
      <c r="Q169" s="5">
        <v>47.167000000000002</v>
      </c>
      <c r="R169" s="5">
        <v>20.832999999999998</v>
      </c>
      <c r="S169" t="s">
        <v>35</v>
      </c>
      <c r="T169" s="102" t="s">
        <v>340</v>
      </c>
      <c r="U169" s="102" t="s">
        <v>30</v>
      </c>
      <c r="V169" t="s">
        <v>30</v>
      </c>
      <c r="W169" s="6">
        <v>0.67023181300000001</v>
      </c>
      <c r="X169">
        <v>4.6820000000000004</v>
      </c>
      <c r="Y169">
        <v>795741</v>
      </c>
      <c r="Z169" s="3" t="s">
        <v>74</v>
      </c>
      <c r="AA169" s="3" t="s">
        <v>38</v>
      </c>
    </row>
    <row r="170" spans="1:27" x14ac:dyDescent="0.2">
      <c r="A170" s="3" t="s">
        <v>856</v>
      </c>
      <c r="B170" s="3" t="s">
        <v>857</v>
      </c>
      <c r="C170" s="3" t="s">
        <v>27</v>
      </c>
      <c r="D170" s="4">
        <v>1</v>
      </c>
      <c r="E170" t="s">
        <v>28</v>
      </c>
      <c r="F170" t="s">
        <v>29</v>
      </c>
      <c r="G170" t="s">
        <v>30</v>
      </c>
      <c r="H170">
        <v>3859</v>
      </c>
      <c r="I170" t="s">
        <v>858</v>
      </c>
      <c r="J170" s="3" t="s">
        <v>2484</v>
      </c>
      <c r="K170" s="3" t="s">
        <v>859</v>
      </c>
      <c r="L170" t="s">
        <v>859</v>
      </c>
      <c r="M170" s="4" t="s">
        <v>30</v>
      </c>
      <c r="N170" s="3" t="s">
        <v>860</v>
      </c>
      <c r="O170" s="3" t="s">
        <v>30</v>
      </c>
      <c r="P170" s="3" t="s">
        <v>72</v>
      </c>
      <c r="Q170" s="5">
        <v>46.356000000000002</v>
      </c>
      <c r="R170" s="5">
        <v>20.984999999999999</v>
      </c>
      <c r="S170" t="s">
        <v>35</v>
      </c>
      <c r="T170" s="102" t="s">
        <v>861</v>
      </c>
      <c r="U170" s="102" t="s">
        <v>30</v>
      </c>
      <c r="V170" t="s">
        <v>30</v>
      </c>
      <c r="W170" s="6" t="s">
        <v>30</v>
      </c>
      <c r="X170">
        <v>8.2000000000000003E-2</v>
      </c>
      <c r="Y170">
        <v>92396</v>
      </c>
      <c r="Z170" s="3" t="s">
        <v>37</v>
      </c>
      <c r="AA170" s="3" t="s">
        <v>38</v>
      </c>
    </row>
    <row r="171" spans="1:27" x14ac:dyDescent="0.2">
      <c r="A171" s="3" t="s">
        <v>880</v>
      </c>
      <c r="B171" s="3" t="s">
        <v>881</v>
      </c>
      <c r="C171" s="3" t="s">
        <v>27</v>
      </c>
      <c r="D171" s="4">
        <v>1</v>
      </c>
      <c r="E171" t="s">
        <v>50</v>
      </c>
      <c r="F171" t="s">
        <v>109</v>
      </c>
      <c r="G171" t="s">
        <v>30</v>
      </c>
      <c r="H171">
        <v>4670</v>
      </c>
      <c r="I171" t="s">
        <v>882</v>
      </c>
      <c r="J171" s="3" t="s">
        <v>2484</v>
      </c>
      <c r="K171" s="3" t="s">
        <v>864</v>
      </c>
      <c r="L171" t="s">
        <v>864</v>
      </c>
      <c r="M171" s="4" t="s">
        <v>30</v>
      </c>
      <c r="N171" s="3" t="s">
        <v>865</v>
      </c>
      <c r="O171" s="3" t="s">
        <v>30</v>
      </c>
      <c r="P171" s="3" t="s">
        <v>768</v>
      </c>
      <c r="Q171" s="5">
        <v>42.333333330000002</v>
      </c>
      <c r="R171" s="5">
        <v>-3.5</v>
      </c>
      <c r="S171" t="s">
        <v>35</v>
      </c>
      <c r="T171" s="102" t="s">
        <v>883</v>
      </c>
      <c r="U171" s="102" t="s">
        <v>30</v>
      </c>
      <c r="V171" t="s">
        <v>30</v>
      </c>
      <c r="W171" s="6">
        <v>4.1320228000000001E-2</v>
      </c>
      <c r="X171">
        <v>1.575</v>
      </c>
      <c r="Y171">
        <v>623901</v>
      </c>
      <c r="Z171" s="3" t="s">
        <v>74</v>
      </c>
      <c r="AA171" s="3" t="s">
        <v>38</v>
      </c>
    </row>
    <row r="172" spans="1:27" x14ac:dyDescent="0.2">
      <c r="A172" s="3" t="s">
        <v>866</v>
      </c>
      <c r="B172" s="3" t="s">
        <v>867</v>
      </c>
      <c r="C172" s="3" t="s">
        <v>27</v>
      </c>
      <c r="D172" s="4">
        <v>1</v>
      </c>
      <c r="E172" t="s">
        <v>50</v>
      </c>
      <c r="F172" t="s">
        <v>109</v>
      </c>
      <c r="G172" t="s">
        <v>30</v>
      </c>
      <c r="H172">
        <v>4627</v>
      </c>
      <c r="I172" t="s">
        <v>868</v>
      </c>
      <c r="J172" s="3" t="s">
        <v>2484</v>
      </c>
      <c r="K172" s="3" t="s">
        <v>864</v>
      </c>
      <c r="L172" t="s">
        <v>864</v>
      </c>
      <c r="M172" s="4" t="s">
        <v>30</v>
      </c>
      <c r="N172" s="3" t="s">
        <v>865</v>
      </c>
      <c r="O172" s="3" t="s">
        <v>30</v>
      </c>
      <c r="P172" s="3" t="s">
        <v>768</v>
      </c>
      <c r="Q172" s="5">
        <v>42.333333330000002</v>
      </c>
      <c r="R172" s="5">
        <v>-3.5</v>
      </c>
      <c r="S172" t="s">
        <v>35</v>
      </c>
      <c r="T172" s="102" t="s">
        <v>811</v>
      </c>
      <c r="U172" s="102" t="s">
        <v>30</v>
      </c>
      <c r="V172" t="s">
        <v>30</v>
      </c>
      <c r="W172" s="6">
        <v>1.6273624E-2</v>
      </c>
      <c r="X172">
        <v>0.97699999999999998</v>
      </c>
      <c r="Y172">
        <v>578928</v>
      </c>
      <c r="Z172" s="3" t="s">
        <v>74</v>
      </c>
      <c r="AA172" s="3" t="s">
        <v>38</v>
      </c>
    </row>
    <row r="173" spans="1:27" x14ac:dyDescent="0.2">
      <c r="A173" s="3" t="s">
        <v>862</v>
      </c>
      <c r="B173" s="3" t="s">
        <v>863</v>
      </c>
      <c r="C173" s="3" t="s">
        <v>27</v>
      </c>
      <c r="D173" s="4">
        <v>1</v>
      </c>
      <c r="E173" t="s">
        <v>50</v>
      </c>
      <c r="F173" t="s">
        <v>109</v>
      </c>
      <c r="G173" t="s">
        <v>30</v>
      </c>
      <c r="H173">
        <v>4583</v>
      </c>
      <c r="I173" t="s">
        <v>2505</v>
      </c>
      <c r="J173" s="3" t="s">
        <v>2484</v>
      </c>
      <c r="K173" s="3" t="s">
        <v>864</v>
      </c>
      <c r="L173" t="s">
        <v>864</v>
      </c>
      <c r="M173" s="4" t="s">
        <v>30</v>
      </c>
      <c r="N173" s="3" t="s">
        <v>865</v>
      </c>
      <c r="O173" s="3" t="s">
        <v>30</v>
      </c>
      <c r="P173" s="3" t="s">
        <v>768</v>
      </c>
      <c r="Q173" s="5">
        <v>42.333333330000002</v>
      </c>
      <c r="R173" s="5">
        <v>-3.5</v>
      </c>
      <c r="S173" t="s">
        <v>35</v>
      </c>
      <c r="T173" s="102" t="s">
        <v>103</v>
      </c>
      <c r="U173" s="102" t="s">
        <v>30</v>
      </c>
      <c r="V173" t="s">
        <v>30</v>
      </c>
      <c r="W173" s="6">
        <v>8.3270500000000008E-3</v>
      </c>
      <c r="X173">
        <v>0.24099999999999999</v>
      </c>
      <c r="Y173">
        <v>231359</v>
      </c>
      <c r="Z173" s="3" t="s">
        <v>74</v>
      </c>
      <c r="AA173" s="3" t="s">
        <v>38</v>
      </c>
    </row>
    <row r="174" spans="1:27" x14ac:dyDescent="0.2">
      <c r="A174" s="3" t="s">
        <v>869</v>
      </c>
      <c r="B174" s="3" t="s">
        <v>870</v>
      </c>
      <c r="C174" s="3" t="s">
        <v>27</v>
      </c>
      <c r="D174" s="4">
        <v>1</v>
      </c>
      <c r="E174" t="s">
        <v>50</v>
      </c>
      <c r="F174" t="s">
        <v>109</v>
      </c>
      <c r="G174" t="s">
        <v>30</v>
      </c>
      <c r="H174">
        <v>4583</v>
      </c>
      <c r="I174" t="s">
        <v>2505</v>
      </c>
      <c r="J174" s="3" t="s">
        <v>2484</v>
      </c>
      <c r="K174" s="3" t="s">
        <v>864</v>
      </c>
      <c r="L174" t="s">
        <v>864</v>
      </c>
      <c r="M174" s="4" t="s">
        <v>30</v>
      </c>
      <c r="N174" s="3" t="s">
        <v>865</v>
      </c>
      <c r="O174" s="3" t="s">
        <v>30</v>
      </c>
      <c r="P174" s="3" t="s">
        <v>768</v>
      </c>
      <c r="Q174" s="5">
        <v>42.333333330000002</v>
      </c>
      <c r="R174" s="5">
        <v>-3.5</v>
      </c>
      <c r="S174" t="s">
        <v>35</v>
      </c>
      <c r="T174" s="102" t="s">
        <v>871</v>
      </c>
      <c r="U174" s="102" t="s">
        <v>30</v>
      </c>
      <c r="V174" t="s">
        <v>30</v>
      </c>
      <c r="W174" s="6">
        <v>7.5182189999999996E-3</v>
      </c>
      <c r="X174">
        <v>0.104</v>
      </c>
      <c r="Y174">
        <v>113480</v>
      </c>
      <c r="Z174" s="3" t="s">
        <v>74</v>
      </c>
      <c r="AA174" s="3" t="s">
        <v>38</v>
      </c>
    </row>
    <row r="175" spans="1:27" x14ac:dyDescent="0.2">
      <c r="A175" s="3" t="s">
        <v>878</v>
      </c>
      <c r="B175" s="3" t="s">
        <v>879</v>
      </c>
      <c r="C175" s="3" t="s">
        <v>27</v>
      </c>
      <c r="D175" s="4">
        <v>1</v>
      </c>
      <c r="E175" t="s">
        <v>50</v>
      </c>
      <c r="F175" t="s">
        <v>109</v>
      </c>
      <c r="G175" t="s">
        <v>30</v>
      </c>
      <c r="H175">
        <v>4583</v>
      </c>
      <c r="I175" t="s">
        <v>2505</v>
      </c>
      <c r="J175" s="3" t="s">
        <v>2484</v>
      </c>
      <c r="K175" s="3" t="s">
        <v>864</v>
      </c>
      <c r="L175" t="s">
        <v>864</v>
      </c>
      <c r="M175" s="4" t="s">
        <v>30</v>
      </c>
      <c r="N175" s="3" t="s">
        <v>865</v>
      </c>
      <c r="O175" s="3" t="s">
        <v>30</v>
      </c>
      <c r="P175" s="3" t="s">
        <v>768</v>
      </c>
      <c r="Q175" s="5">
        <v>42.333333330000002</v>
      </c>
      <c r="R175" s="5">
        <v>-3.5</v>
      </c>
      <c r="S175" t="s">
        <v>35</v>
      </c>
      <c r="T175" s="102" t="s">
        <v>79</v>
      </c>
      <c r="U175" s="102" t="s">
        <v>30</v>
      </c>
      <c r="V175" t="s">
        <v>30</v>
      </c>
      <c r="W175" s="6">
        <v>1.0649052000000001E-2</v>
      </c>
      <c r="X175">
        <v>0.22</v>
      </c>
      <c r="Y175">
        <v>202133</v>
      </c>
      <c r="Z175" s="3" t="s">
        <v>74</v>
      </c>
      <c r="AA175" s="3" t="s">
        <v>38</v>
      </c>
    </row>
    <row r="176" spans="1:27" x14ac:dyDescent="0.2">
      <c r="A176" s="3" t="s">
        <v>884</v>
      </c>
      <c r="B176" s="3" t="s">
        <v>885</v>
      </c>
      <c r="C176" s="3" t="s">
        <v>27</v>
      </c>
      <c r="D176" s="4">
        <v>1</v>
      </c>
      <c r="E176" t="s">
        <v>50</v>
      </c>
      <c r="F176" t="s">
        <v>109</v>
      </c>
      <c r="G176" t="s">
        <v>30</v>
      </c>
      <c r="H176">
        <v>4583</v>
      </c>
      <c r="I176" t="s">
        <v>2505</v>
      </c>
      <c r="J176" s="3" t="s">
        <v>2484</v>
      </c>
      <c r="K176" s="3" t="s">
        <v>864</v>
      </c>
      <c r="L176" t="s">
        <v>864</v>
      </c>
      <c r="M176" s="4" t="s">
        <v>30</v>
      </c>
      <c r="N176" s="3" t="s">
        <v>865</v>
      </c>
      <c r="O176" s="3" t="s">
        <v>30</v>
      </c>
      <c r="P176" s="3" t="s">
        <v>768</v>
      </c>
      <c r="Q176" s="5">
        <v>42.333333330000002</v>
      </c>
      <c r="R176" s="5">
        <v>-3.5</v>
      </c>
      <c r="S176" t="s">
        <v>78</v>
      </c>
      <c r="T176" s="102" t="s">
        <v>875</v>
      </c>
      <c r="U176" s="102" t="s">
        <v>199</v>
      </c>
      <c r="V176" t="s">
        <v>886</v>
      </c>
      <c r="W176" s="6">
        <v>1.0842475000000001E-2</v>
      </c>
      <c r="X176">
        <v>0.06</v>
      </c>
      <c r="Y176">
        <v>68114</v>
      </c>
      <c r="Z176" s="3" t="s">
        <v>74</v>
      </c>
      <c r="AA176" s="3" t="s">
        <v>38</v>
      </c>
    </row>
    <row r="177" spans="1:35" x14ac:dyDescent="0.2">
      <c r="A177" s="3" t="s">
        <v>887</v>
      </c>
      <c r="B177" s="3" t="s">
        <v>888</v>
      </c>
      <c r="C177" s="3" t="s">
        <v>27</v>
      </c>
      <c r="D177" s="4">
        <v>1</v>
      </c>
      <c r="E177" t="s">
        <v>50</v>
      </c>
      <c r="F177" t="s">
        <v>109</v>
      </c>
      <c r="G177" t="s">
        <v>30</v>
      </c>
      <c r="H177">
        <v>4583</v>
      </c>
      <c r="I177" t="s">
        <v>2505</v>
      </c>
      <c r="J177" s="3" t="s">
        <v>2484</v>
      </c>
      <c r="K177" s="3" t="s">
        <v>864</v>
      </c>
      <c r="L177" t="s">
        <v>864</v>
      </c>
      <c r="M177" s="4" t="s">
        <v>30</v>
      </c>
      <c r="N177" s="3" t="s">
        <v>865</v>
      </c>
      <c r="O177" s="3" t="s">
        <v>30</v>
      </c>
      <c r="P177" s="3" t="s">
        <v>768</v>
      </c>
      <c r="Q177" s="5">
        <v>42.333333330000002</v>
      </c>
      <c r="R177" s="5">
        <v>-3.5</v>
      </c>
      <c r="S177" t="s">
        <v>78</v>
      </c>
      <c r="T177" s="102" t="s">
        <v>875</v>
      </c>
      <c r="U177" s="102" t="s">
        <v>199</v>
      </c>
      <c r="V177" t="s">
        <v>889</v>
      </c>
      <c r="W177" s="6">
        <v>7.3315790000000004E-3</v>
      </c>
      <c r="X177">
        <v>0.114</v>
      </c>
      <c r="Y177">
        <v>123157</v>
      </c>
      <c r="Z177" s="3" t="s">
        <v>74</v>
      </c>
      <c r="AA177" s="3" t="s">
        <v>38</v>
      </c>
      <c r="AB177" s="4"/>
      <c r="AC177" s="4"/>
      <c r="AD177" s="4"/>
      <c r="AE177" s="4"/>
      <c r="AF177" s="4"/>
      <c r="AG177" s="4"/>
      <c r="AH177" s="4"/>
      <c r="AI177" s="4"/>
    </row>
    <row r="178" spans="1:35" x14ac:dyDescent="0.2">
      <c r="A178" s="3" t="s">
        <v>890</v>
      </c>
      <c r="B178" s="3" t="s">
        <v>891</v>
      </c>
      <c r="C178" s="3" t="s">
        <v>27</v>
      </c>
      <c r="D178" s="4">
        <v>1</v>
      </c>
      <c r="E178" t="s">
        <v>50</v>
      </c>
      <c r="F178" t="s">
        <v>109</v>
      </c>
      <c r="G178" t="s">
        <v>30</v>
      </c>
      <c r="H178">
        <v>4583</v>
      </c>
      <c r="I178" t="s">
        <v>2505</v>
      </c>
      <c r="J178" s="3" t="s">
        <v>2484</v>
      </c>
      <c r="K178" s="3" t="s">
        <v>864</v>
      </c>
      <c r="L178" t="s">
        <v>864</v>
      </c>
      <c r="M178" s="4" t="s">
        <v>30</v>
      </c>
      <c r="N178" s="3" t="s">
        <v>865</v>
      </c>
      <c r="O178" s="3" t="s">
        <v>30</v>
      </c>
      <c r="P178" s="3" t="s">
        <v>768</v>
      </c>
      <c r="Q178" s="5">
        <v>42.333333330000002</v>
      </c>
      <c r="R178" s="5">
        <v>-3.5</v>
      </c>
      <c r="S178" t="s">
        <v>35</v>
      </c>
      <c r="T178" s="102" t="s">
        <v>521</v>
      </c>
      <c r="U178" s="102" t="s">
        <v>30</v>
      </c>
      <c r="V178" t="s">
        <v>30</v>
      </c>
      <c r="W178" s="6">
        <v>9.6418260000000006E-2</v>
      </c>
      <c r="X178">
        <v>2.7919999999999998</v>
      </c>
      <c r="Y178">
        <v>779093</v>
      </c>
      <c r="Z178" s="3" t="s">
        <v>74</v>
      </c>
      <c r="AA178" s="3" t="s">
        <v>38</v>
      </c>
    </row>
    <row r="179" spans="1:35" x14ac:dyDescent="0.2">
      <c r="A179" s="3" t="s">
        <v>892</v>
      </c>
      <c r="B179" s="3" t="s">
        <v>893</v>
      </c>
      <c r="C179" s="3" t="s">
        <v>27</v>
      </c>
      <c r="D179" s="4">
        <v>1</v>
      </c>
      <c r="E179" t="s">
        <v>50</v>
      </c>
      <c r="F179" t="s">
        <v>109</v>
      </c>
      <c r="G179" t="s">
        <v>30</v>
      </c>
      <c r="H179">
        <v>4583</v>
      </c>
      <c r="I179" t="s">
        <v>2505</v>
      </c>
      <c r="J179" s="3" t="s">
        <v>2484</v>
      </c>
      <c r="K179" s="3" t="s">
        <v>864</v>
      </c>
      <c r="L179" t="s">
        <v>864</v>
      </c>
      <c r="M179" s="4" t="s">
        <v>30</v>
      </c>
      <c r="N179" s="3" t="s">
        <v>865</v>
      </c>
      <c r="O179" s="3" t="s">
        <v>30</v>
      </c>
      <c r="P179" s="3" t="s">
        <v>768</v>
      </c>
      <c r="Q179" s="5">
        <v>42.333333330000002</v>
      </c>
      <c r="R179" s="5">
        <v>-3.5</v>
      </c>
      <c r="S179" t="s">
        <v>78</v>
      </c>
      <c r="T179" s="102" t="s">
        <v>643</v>
      </c>
      <c r="U179" s="102" t="s">
        <v>894</v>
      </c>
      <c r="V179" t="s">
        <v>895</v>
      </c>
      <c r="W179" s="6">
        <v>2.3973801999999999E-2</v>
      </c>
      <c r="X179">
        <v>0.73299999999999998</v>
      </c>
      <c r="Y179">
        <v>457683</v>
      </c>
      <c r="Z179" s="3" t="s">
        <v>74</v>
      </c>
      <c r="AA179" s="3" t="s">
        <v>38</v>
      </c>
    </row>
    <row r="180" spans="1:35" x14ac:dyDescent="0.2">
      <c r="A180" s="3" t="s">
        <v>896</v>
      </c>
      <c r="B180" s="3" t="s">
        <v>897</v>
      </c>
      <c r="C180" s="3" t="s">
        <v>27</v>
      </c>
      <c r="D180" s="4">
        <v>1</v>
      </c>
      <c r="E180" t="s">
        <v>50</v>
      </c>
      <c r="F180" t="s">
        <v>109</v>
      </c>
      <c r="G180" t="s">
        <v>30</v>
      </c>
      <c r="H180">
        <v>4583</v>
      </c>
      <c r="I180" t="s">
        <v>2505</v>
      </c>
      <c r="J180" s="3" t="s">
        <v>2484</v>
      </c>
      <c r="K180" s="3" t="s">
        <v>864</v>
      </c>
      <c r="L180" t="s">
        <v>864</v>
      </c>
      <c r="M180" s="4" t="s">
        <v>30</v>
      </c>
      <c r="N180" s="3" t="s">
        <v>865</v>
      </c>
      <c r="O180" s="3" t="s">
        <v>30</v>
      </c>
      <c r="P180" s="3" t="s">
        <v>768</v>
      </c>
      <c r="Q180" s="5">
        <v>42.333333330000002</v>
      </c>
      <c r="R180" s="5">
        <v>-3.5</v>
      </c>
      <c r="S180" t="s">
        <v>78</v>
      </c>
      <c r="T180" s="102" t="s">
        <v>898</v>
      </c>
      <c r="U180" s="102" t="s">
        <v>899</v>
      </c>
      <c r="V180" t="s">
        <v>900</v>
      </c>
      <c r="W180" s="6">
        <v>7.8937929999999996E-3</v>
      </c>
      <c r="X180">
        <v>0.26800000000000002</v>
      </c>
      <c r="Y180">
        <v>220329</v>
      </c>
      <c r="Z180" s="3" t="s">
        <v>74</v>
      </c>
      <c r="AA180" s="3" t="s">
        <v>38</v>
      </c>
    </row>
    <row r="181" spans="1:35" x14ac:dyDescent="0.2">
      <c r="A181" s="3" t="s">
        <v>872</v>
      </c>
      <c r="B181" s="3" t="s">
        <v>873</v>
      </c>
      <c r="C181" s="3" t="s">
        <v>27</v>
      </c>
      <c r="D181" s="4">
        <v>1</v>
      </c>
      <c r="E181" t="s">
        <v>50</v>
      </c>
      <c r="F181" t="s">
        <v>109</v>
      </c>
      <c r="G181" t="s">
        <v>30</v>
      </c>
      <c r="H181">
        <v>4407</v>
      </c>
      <c r="I181" t="s">
        <v>874</v>
      </c>
      <c r="J181" s="3" t="s">
        <v>2484</v>
      </c>
      <c r="K181" s="3" t="s">
        <v>864</v>
      </c>
      <c r="L181" t="s">
        <v>864</v>
      </c>
      <c r="M181" s="4" t="s">
        <v>30</v>
      </c>
      <c r="N181" s="3" t="s">
        <v>865</v>
      </c>
      <c r="O181" s="3" t="s">
        <v>30</v>
      </c>
      <c r="P181" s="3" t="s">
        <v>768</v>
      </c>
      <c r="Q181" s="5">
        <v>42.333333330000002</v>
      </c>
      <c r="R181" s="5">
        <v>-3.5</v>
      </c>
      <c r="S181" t="s">
        <v>78</v>
      </c>
      <c r="T181" s="102" t="s">
        <v>875</v>
      </c>
      <c r="U181" s="102" t="s">
        <v>876</v>
      </c>
      <c r="V181" t="s">
        <v>877</v>
      </c>
      <c r="W181" s="6">
        <v>1.1038269999999999E-2</v>
      </c>
      <c r="X181">
        <v>0.94099999999999995</v>
      </c>
      <c r="Y181">
        <v>553616</v>
      </c>
      <c r="Z181" s="3" t="s">
        <v>74</v>
      </c>
      <c r="AA181" s="3" t="s">
        <v>38</v>
      </c>
    </row>
    <row r="182" spans="1:35" x14ac:dyDescent="0.2">
      <c r="A182" s="3" t="s">
        <v>901</v>
      </c>
      <c r="B182" s="3" t="s">
        <v>902</v>
      </c>
      <c r="C182" s="3" t="s">
        <v>27</v>
      </c>
      <c r="D182" s="4">
        <v>2</v>
      </c>
      <c r="E182" t="s">
        <v>50</v>
      </c>
      <c r="F182" t="s">
        <v>58</v>
      </c>
      <c r="G182" t="s">
        <v>30</v>
      </c>
      <c r="H182">
        <v>7215</v>
      </c>
      <c r="I182" t="s">
        <v>903</v>
      </c>
      <c r="J182" s="3" t="s">
        <v>2484</v>
      </c>
      <c r="K182" s="3" t="s">
        <v>904</v>
      </c>
      <c r="L182" t="s">
        <v>904</v>
      </c>
      <c r="M182" s="4" t="s">
        <v>30</v>
      </c>
      <c r="N182" s="3" t="s">
        <v>905</v>
      </c>
      <c r="O182" s="3" t="s">
        <v>30</v>
      </c>
      <c r="P182" s="3" t="s">
        <v>768</v>
      </c>
      <c r="Q182" s="5">
        <v>42.5</v>
      </c>
      <c r="R182" s="5">
        <v>0.5</v>
      </c>
      <c r="S182" t="s">
        <v>35</v>
      </c>
      <c r="T182" s="102" t="s">
        <v>781</v>
      </c>
      <c r="U182" s="102" t="s">
        <v>30</v>
      </c>
      <c r="V182" t="s">
        <v>30</v>
      </c>
      <c r="W182" s="6">
        <v>7.3048591999999996E-2</v>
      </c>
      <c r="X182">
        <v>0.68600000000000005</v>
      </c>
      <c r="Y182">
        <v>511453</v>
      </c>
      <c r="Z182" s="3" t="s">
        <v>670</v>
      </c>
      <c r="AA182" s="3" t="s">
        <v>38</v>
      </c>
    </row>
    <row r="183" spans="1:35" x14ac:dyDescent="0.2">
      <c r="A183" s="3" t="s">
        <v>911</v>
      </c>
      <c r="B183" s="3" t="s">
        <v>912</v>
      </c>
      <c r="C183" s="3" t="s">
        <v>27</v>
      </c>
      <c r="D183" s="4">
        <v>3</v>
      </c>
      <c r="E183" t="s">
        <v>50</v>
      </c>
      <c r="F183" t="s">
        <v>58</v>
      </c>
      <c r="G183" t="s">
        <v>30</v>
      </c>
      <c r="H183">
        <v>7144</v>
      </c>
      <c r="I183" t="s">
        <v>2310</v>
      </c>
      <c r="J183" s="3" t="s">
        <v>2484</v>
      </c>
      <c r="K183" s="3" t="s">
        <v>904</v>
      </c>
      <c r="L183" t="s">
        <v>904</v>
      </c>
      <c r="M183" s="4" t="s">
        <v>30</v>
      </c>
      <c r="N183" s="3" t="s">
        <v>905</v>
      </c>
      <c r="O183" s="3" t="s">
        <v>30</v>
      </c>
      <c r="P183" s="3" t="s">
        <v>768</v>
      </c>
      <c r="Q183" s="5">
        <v>42.5</v>
      </c>
      <c r="R183" s="5">
        <v>0.5</v>
      </c>
      <c r="S183" t="s">
        <v>78</v>
      </c>
      <c r="T183" s="102" t="s">
        <v>144</v>
      </c>
      <c r="U183" s="102" t="s">
        <v>913</v>
      </c>
      <c r="V183" t="s">
        <v>914</v>
      </c>
      <c r="W183" s="6">
        <v>0.79561255900000005</v>
      </c>
      <c r="X183">
        <v>13.785</v>
      </c>
      <c r="Y183">
        <v>983710</v>
      </c>
      <c r="Z183" s="3" t="s">
        <v>623</v>
      </c>
      <c r="AA183" s="3" t="s">
        <v>38</v>
      </c>
    </row>
    <row r="184" spans="1:35" x14ac:dyDescent="0.2">
      <c r="A184" s="3" t="s">
        <v>915</v>
      </c>
      <c r="B184" s="3" t="s">
        <v>916</v>
      </c>
      <c r="C184" s="3" t="s">
        <v>27</v>
      </c>
      <c r="D184" s="4">
        <v>1</v>
      </c>
      <c r="E184" t="s">
        <v>50</v>
      </c>
      <c r="F184" t="s">
        <v>58</v>
      </c>
      <c r="G184" t="s">
        <v>30</v>
      </c>
      <c r="H184">
        <v>7139</v>
      </c>
      <c r="I184" t="s">
        <v>917</v>
      </c>
      <c r="J184" s="3" t="s">
        <v>2484</v>
      </c>
      <c r="K184" s="3" t="s">
        <v>904</v>
      </c>
      <c r="L184" t="s">
        <v>904</v>
      </c>
      <c r="M184" s="4" t="s">
        <v>30</v>
      </c>
      <c r="N184" s="3" t="s">
        <v>905</v>
      </c>
      <c r="O184" s="3" t="s">
        <v>30</v>
      </c>
      <c r="P184" s="3" t="s">
        <v>768</v>
      </c>
      <c r="Q184" s="5">
        <v>42.5</v>
      </c>
      <c r="R184" s="5">
        <v>0.5</v>
      </c>
      <c r="S184" t="s">
        <v>35</v>
      </c>
      <c r="T184" s="102" t="s">
        <v>918</v>
      </c>
      <c r="U184" s="102" t="s">
        <v>30</v>
      </c>
      <c r="V184" t="s">
        <v>30</v>
      </c>
      <c r="W184" s="6">
        <v>0.130925508</v>
      </c>
      <c r="X184">
        <v>1.5720000000000001</v>
      </c>
      <c r="Y184">
        <v>638681</v>
      </c>
      <c r="Z184" s="3" t="s">
        <v>325</v>
      </c>
      <c r="AA184" s="3" t="s">
        <v>38</v>
      </c>
    </row>
    <row r="185" spans="1:35" x14ac:dyDescent="0.2">
      <c r="A185" s="3" t="s">
        <v>906</v>
      </c>
      <c r="B185" s="3" t="s">
        <v>907</v>
      </c>
      <c r="C185" s="3" t="s">
        <v>27</v>
      </c>
      <c r="D185" s="4">
        <v>1</v>
      </c>
      <c r="E185" t="s">
        <v>50</v>
      </c>
      <c r="F185" t="s">
        <v>58</v>
      </c>
      <c r="G185" t="s">
        <v>30</v>
      </c>
      <c r="H185">
        <v>7130</v>
      </c>
      <c r="I185" t="s">
        <v>908</v>
      </c>
      <c r="J185" s="3" t="s">
        <v>2484</v>
      </c>
      <c r="K185" s="3" t="s">
        <v>904</v>
      </c>
      <c r="L185" t="s">
        <v>904</v>
      </c>
      <c r="M185" s="4" t="s">
        <v>30</v>
      </c>
      <c r="N185" s="3" t="s">
        <v>905</v>
      </c>
      <c r="O185" s="3" t="s">
        <v>30</v>
      </c>
      <c r="P185" s="3" t="s">
        <v>768</v>
      </c>
      <c r="Q185" s="5">
        <v>42.5</v>
      </c>
      <c r="R185" s="5">
        <v>0.5</v>
      </c>
      <c r="S185" t="s">
        <v>78</v>
      </c>
      <c r="T185" s="102" t="s">
        <v>909</v>
      </c>
      <c r="U185" s="102" t="s">
        <v>633</v>
      </c>
      <c r="V185" t="s">
        <v>910</v>
      </c>
      <c r="W185" s="6">
        <v>0.23627751499999999</v>
      </c>
      <c r="X185">
        <v>1.3049999999999999</v>
      </c>
      <c r="Y185">
        <v>521870</v>
      </c>
      <c r="Z185" s="3" t="s">
        <v>325</v>
      </c>
      <c r="AA185" s="3" t="s">
        <v>38</v>
      </c>
    </row>
    <row r="186" spans="1:35" x14ac:dyDescent="0.2">
      <c r="A186" s="3" t="s">
        <v>931</v>
      </c>
      <c r="B186" s="3" t="s">
        <v>932</v>
      </c>
      <c r="C186" s="3" t="s">
        <v>27</v>
      </c>
      <c r="D186" s="4">
        <v>3</v>
      </c>
      <c r="E186" t="s">
        <v>50</v>
      </c>
      <c r="F186" t="s">
        <v>58</v>
      </c>
      <c r="G186" t="s">
        <v>30</v>
      </c>
      <c r="H186">
        <v>5727</v>
      </c>
      <c r="I186" t="s">
        <v>933</v>
      </c>
      <c r="J186" s="3" t="s">
        <v>2484</v>
      </c>
      <c r="K186" s="3" t="s">
        <v>922</v>
      </c>
      <c r="L186" t="s">
        <v>922</v>
      </c>
      <c r="M186" s="4" t="s">
        <v>30</v>
      </c>
      <c r="N186" s="3" t="s">
        <v>923</v>
      </c>
      <c r="O186" s="3" t="s">
        <v>30</v>
      </c>
      <c r="P186" s="3" t="s">
        <v>768</v>
      </c>
      <c r="Q186" s="5">
        <v>41.252200000000002</v>
      </c>
      <c r="R186" s="5">
        <v>-2.3262200000000002</v>
      </c>
      <c r="S186" t="s">
        <v>35</v>
      </c>
      <c r="T186" s="102" t="s">
        <v>934</v>
      </c>
      <c r="U186" s="102" t="s">
        <v>30</v>
      </c>
      <c r="V186" t="s">
        <v>30</v>
      </c>
      <c r="W186" s="6">
        <v>0.70464743500000004</v>
      </c>
      <c r="X186">
        <v>13.608000000000001</v>
      </c>
      <c r="Y186">
        <v>907690</v>
      </c>
      <c r="Z186" s="3" t="s">
        <v>623</v>
      </c>
      <c r="AA186" s="3" t="s">
        <v>38</v>
      </c>
    </row>
    <row r="187" spans="1:35" x14ac:dyDescent="0.2">
      <c r="A187" s="3" t="s">
        <v>919</v>
      </c>
      <c r="B187" s="3" t="s">
        <v>920</v>
      </c>
      <c r="C187" s="3" t="s">
        <v>27</v>
      </c>
      <c r="D187" s="4">
        <v>1</v>
      </c>
      <c r="E187" t="s">
        <v>50</v>
      </c>
      <c r="F187" t="s">
        <v>58</v>
      </c>
      <c r="G187" t="s">
        <v>30</v>
      </c>
      <c r="H187">
        <v>5700</v>
      </c>
      <c r="I187" t="s">
        <v>921</v>
      </c>
      <c r="J187" s="3" t="s">
        <v>30</v>
      </c>
      <c r="K187" s="3" t="s">
        <v>922</v>
      </c>
      <c r="L187" t="s">
        <v>922</v>
      </c>
      <c r="M187" s="4" t="s">
        <v>30</v>
      </c>
      <c r="N187" s="3" t="s">
        <v>923</v>
      </c>
      <c r="O187" s="3" t="s">
        <v>30</v>
      </c>
      <c r="P187" s="3" t="s">
        <v>768</v>
      </c>
      <c r="Q187" s="5">
        <v>41.252200000000002</v>
      </c>
      <c r="R187" s="5">
        <v>-2.3262200000000002</v>
      </c>
      <c r="S187" t="s">
        <v>78</v>
      </c>
      <c r="T187" s="102" t="s">
        <v>924</v>
      </c>
      <c r="U187" s="102" t="s">
        <v>122</v>
      </c>
      <c r="V187" t="s">
        <v>925</v>
      </c>
      <c r="W187" s="6">
        <v>6.4154440000000002E-3</v>
      </c>
      <c r="X187">
        <v>0.377</v>
      </c>
      <c r="Y187">
        <v>321750</v>
      </c>
      <c r="Z187" s="3" t="s">
        <v>325</v>
      </c>
      <c r="AA187" s="3" t="s">
        <v>38</v>
      </c>
    </row>
    <row r="188" spans="1:35" x14ac:dyDescent="0.2">
      <c r="A188" s="3" t="s">
        <v>926</v>
      </c>
      <c r="B188" s="3" t="s">
        <v>927</v>
      </c>
      <c r="C188" s="3" t="s">
        <v>27</v>
      </c>
      <c r="D188" s="4">
        <v>1</v>
      </c>
      <c r="E188" t="s">
        <v>50</v>
      </c>
      <c r="F188" t="s">
        <v>58</v>
      </c>
      <c r="G188" t="s">
        <v>30</v>
      </c>
      <c r="H188">
        <v>5700</v>
      </c>
      <c r="I188" t="s">
        <v>921</v>
      </c>
      <c r="J188" s="3" t="s">
        <v>30</v>
      </c>
      <c r="K188" s="3" t="s">
        <v>922</v>
      </c>
      <c r="L188" t="s">
        <v>922</v>
      </c>
      <c r="M188" s="4" t="s">
        <v>30</v>
      </c>
      <c r="N188" s="3" t="s">
        <v>923</v>
      </c>
      <c r="O188" s="3" t="s">
        <v>30</v>
      </c>
      <c r="P188" s="3" t="s">
        <v>768</v>
      </c>
      <c r="Q188" s="5">
        <v>41.252200000000002</v>
      </c>
      <c r="R188" s="5">
        <v>-2.3262200000000002</v>
      </c>
      <c r="S188" t="s">
        <v>78</v>
      </c>
      <c r="T188" s="102" t="s">
        <v>505</v>
      </c>
      <c r="U188" s="102" t="s">
        <v>785</v>
      </c>
      <c r="V188" t="s">
        <v>928</v>
      </c>
      <c r="W188" s="6">
        <v>8.0575148999999999E-2</v>
      </c>
      <c r="X188">
        <v>3.9470000000000001</v>
      </c>
      <c r="Y188">
        <v>724111</v>
      </c>
      <c r="Z188" s="3" t="s">
        <v>325</v>
      </c>
      <c r="AA188" s="3" t="s">
        <v>38</v>
      </c>
    </row>
    <row r="189" spans="1:35" x14ac:dyDescent="0.2">
      <c r="A189" s="3" t="s">
        <v>929</v>
      </c>
      <c r="B189" s="3" t="s">
        <v>930</v>
      </c>
      <c r="C189" s="3" t="s">
        <v>27</v>
      </c>
      <c r="D189" s="4">
        <v>1</v>
      </c>
      <c r="E189" t="s">
        <v>50</v>
      </c>
      <c r="F189" t="s">
        <v>58</v>
      </c>
      <c r="G189" t="s">
        <v>30</v>
      </c>
      <c r="H189">
        <v>5700</v>
      </c>
      <c r="I189" t="s">
        <v>921</v>
      </c>
      <c r="J189" s="3" t="s">
        <v>30</v>
      </c>
      <c r="K189" s="3" t="s">
        <v>922</v>
      </c>
      <c r="L189" t="s">
        <v>922</v>
      </c>
      <c r="M189" s="4" t="s">
        <v>30</v>
      </c>
      <c r="N189" s="3" t="s">
        <v>923</v>
      </c>
      <c r="O189" s="3" t="s">
        <v>30</v>
      </c>
      <c r="P189" s="3" t="s">
        <v>768</v>
      </c>
      <c r="Q189" s="5">
        <v>41.252200000000002</v>
      </c>
      <c r="R189" s="5">
        <v>-2.3262200000000002</v>
      </c>
      <c r="S189" t="s">
        <v>35</v>
      </c>
      <c r="T189" s="102" t="s">
        <v>811</v>
      </c>
      <c r="U189" s="102" t="s">
        <v>30</v>
      </c>
      <c r="V189" t="s">
        <v>30</v>
      </c>
      <c r="W189" s="6">
        <v>5.7281552999999999E-2</v>
      </c>
      <c r="X189">
        <v>1.363</v>
      </c>
      <c r="Y189">
        <v>552221</v>
      </c>
      <c r="Z189" s="3" t="s">
        <v>325</v>
      </c>
      <c r="AA189" s="3" t="s">
        <v>38</v>
      </c>
    </row>
    <row r="190" spans="1:35" x14ac:dyDescent="0.2">
      <c r="A190" s="3" t="s">
        <v>935</v>
      </c>
      <c r="B190" s="3" t="s">
        <v>936</v>
      </c>
      <c r="C190" s="3" t="s">
        <v>30</v>
      </c>
      <c r="D190" s="4" t="s">
        <v>30</v>
      </c>
      <c r="E190" t="s">
        <v>28</v>
      </c>
      <c r="F190" t="s">
        <v>937</v>
      </c>
      <c r="G190" t="s">
        <v>30</v>
      </c>
      <c r="H190">
        <v>5244</v>
      </c>
      <c r="I190" t="s">
        <v>938</v>
      </c>
      <c r="J190" s="3" t="s">
        <v>2484</v>
      </c>
      <c r="K190" s="3" t="s">
        <v>939</v>
      </c>
      <c r="L190" t="s">
        <v>939</v>
      </c>
      <c r="M190" s="4" t="s">
        <v>30</v>
      </c>
      <c r="N190" s="3" t="s">
        <v>940</v>
      </c>
      <c r="O190" s="3" t="s">
        <v>30</v>
      </c>
      <c r="P190" s="3" t="s">
        <v>941</v>
      </c>
      <c r="Q190" s="5">
        <v>46.77</v>
      </c>
      <c r="R190" s="5">
        <v>10.83</v>
      </c>
      <c r="S190" t="s">
        <v>78</v>
      </c>
      <c r="T190" s="102" t="s">
        <v>396</v>
      </c>
      <c r="U190" s="102" t="s">
        <v>942</v>
      </c>
      <c r="V190" t="s">
        <v>943</v>
      </c>
      <c r="W190" s="6" t="s">
        <v>30</v>
      </c>
      <c r="X190">
        <v>10.441000000000001</v>
      </c>
      <c r="Y190">
        <v>1162609</v>
      </c>
      <c r="Z190" s="3" t="s">
        <v>37</v>
      </c>
      <c r="AA190" s="3" t="s">
        <v>38</v>
      </c>
    </row>
    <row r="191" spans="1:35" x14ac:dyDescent="0.2">
      <c r="A191" s="3" t="s">
        <v>1119</v>
      </c>
      <c r="B191" s="3" t="s">
        <v>1120</v>
      </c>
      <c r="C191" s="3" t="s">
        <v>67</v>
      </c>
      <c r="D191" s="4">
        <v>1</v>
      </c>
      <c r="E191" t="s">
        <v>50</v>
      </c>
      <c r="F191" t="s">
        <v>68</v>
      </c>
      <c r="G191" t="s">
        <v>30</v>
      </c>
      <c r="H191">
        <v>7052</v>
      </c>
      <c r="I191" t="s">
        <v>1121</v>
      </c>
      <c r="J191" s="3" t="s">
        <v>2484</v>
      </c>
      <c r="K191" s="3" t="s">
        <v>1122</v>
      </c>
      <c r="L191" t="s">
        <v>486</v>
      </c>
      <c r="M191" s="4" t="s">
        <v>30</v>
      </c>
      <c r="N191" s="3" t="s">
        <v>282</v>
      </c>
      <c r="O191" s="3" t="s">
        <v>283</v>
      </c>
      <c r="P191" s="3" t="s">
        <v>72</v>
      </c>
      <c r="Q191" s="5">
        <v>47.167000000000002</v>
      </c>
      <c r="R191" s="5">
        <v>19.832999999999998</v>
      </c>
      <c r="S191" t="s">
        <v>78</v>
      </c>
      <c r="T191" s="102" t="s">
        <v>1124</v>
      </c>
      <c r="U191" s="102" t="s">
        <v>80</v>
      </c>
      <c r="V191" t="s">
        <v>1125</v>
      </c>
      <c r="W191" s="6">
        <v>0.77792431799999995</v>
      </c>
      <c r="X191">
        <v>5.2460000000000004</v>
      </c>
      <c r="Y191">
        <v>812201</v>
      </c>
      <c r="Z191" s="3" t="s">
        <v>74</v>
      </c>
      <c r="AA191" s="3" t="s">
        <v>38</v>
      </c>
    </row>
    <row r="192" spans="1:35" x14ac:dyDescent="0.2">
      <c r="A192" s="3" t="s">
        <v>2254</v>
      </c>
      <c r="B192" s="3" t="s">
        <v>2173</v>
      </c>
      <c r="C192" s="3" t="s">
        <v>27</v>
      </c>
      <c r="D192" s="8">
        <v>1</v>
      </c>
      <c r="E192" s="7" t="s">
        <v>50</v>
      </c>
      <c r="F192" t="s">
        <v>286</v>
      </c>
      <c r="G192" t="s">
        <v>287</v>
      </c>
      <c r="H192">
        <v>7100</v>
      </c>
      <c r="I192" t="s">
        <v>955</v>
      </c>
      <c r="J192" s="3" t="s">
        <v>30</v>
      </c>
      <c r="K192" s="9" t="s">
        <v>2069</v>
      </c>
      <c r="L192" t="s">
        <v>486</v>
      </c>
      <c r="M192" s="4" t="s">
        <v>2038</v>
      </c>
      <c r="N192" s="9" t="s">
        <v>956</v>
      </c>
      <c r="O192" s="9" t="s">
        <v>283</v>
      </c>
      <c r="P192" s="9" t="s">
        <v>780</v>
      </c>
      <c r="Q192" s="10">
        <v>48.91422</v>
      </c>
      <c r="R192" s="10">
        <v>33.76493</v>
      </c>
      <c r="S192" s="9" t="s">
        <v>78</v>
      </c>
      <c r="T192" s="103" t="s">
        <v>1106</v>
      </c>
      <c r="U192" s="102" t="s">
        <v>2070</v>
      </c>
      <c r="V192" t="s">
        <v>2071</v>
      </c>
      <c r="W192" s="107">
        <v>2.41E-2</v>
      </c>
      <c r="X192" s="7">
        <v>0.11799999999999999</v>
      </c>
      <c r="Y192" s="7">
        <v>125822</v>
      </c>
      <c r="Z192" s="9" t="s">
        <v>74</v>
      </c>
      <c r="AA192" s="9" t="s">
        <v>38</v>
      </c>
    </row>
    <row r="193" spans="1:35" x14ac:dyDescent="0.2">
      <c r="A193" s="3" t="s">
        <v>2259</v>
      </c>
      <c r="B193" s="3" t="s">
        <v>2174</v>
      </c>
      <c r="C193" s="3" t="s">
        <v>27</v>
      </c>
      <c r="D193" s="8">
        <v>1</v>
      </c>
      <c r="E193" s="7" t="s">
        <v>50</v>
      </c>
      <c r="F193" t="s">
        <v>286</v>
      </c>
      <c r="G193" t="s">
        <v>287</v>
      </c>
      <c r="H193">
        <v>7100</v>
      </c>
      <c r="I193" t="s">
        <v>955</v>
      </c>
      <c r="J193" s="3" t="s">
        <v>30</v>
      </c>
      <c r="K193" s="9" t="s">
        <v>2075</v>
      </c>
      <c r="L193" t="s">
        <v>486</v>
      </c>
      <c r="M193" s="4" t="s">
        <v>2038</v>
      </c>
      <c r="N193" s="9" t="s">
        <v>956</v>
      </c>
      <c r="O193" s="9" t="s">
        <v>283</v>
      </c>
      <c r="P193" s="9" t="s">
        <v>780</v>
      </c>
      <c r="Q193" s="10">
        <v>48.91422</v>
      </c>
      <c r="R193" s="10">
        <v>33.76493</v>
      </c>
      <c r="S193" s="9" t="s">
        <v>78</v>
      </c>
      <c r="T193" s="103" t="s">
        <v>791</v>
      </c>
      <c r="U193" s="102" t="s">
        <v>331</v>
      </c>
      <c r="V193" t="s">
        <v>2076</v>
      </c>
      <c r="W193" s="107">
        <v>2.4199999999999999E-2</v>
      </c>
      <c r="X193" s="7">
        <v>6.9000000000000006E-2</v>
      </c>
      <c r="Y193" s="7">
        <v>77054</v>
      </c>
      <c r="Z193" s="9" t="s">
        <v>74</v>
      </c>
      <c r="AA193" s="9" t="s">
        <v>38</v>
      </c>
    </row>
    <row r="194" spans="1:35" x14ac:dyDescent="0.2">
      <c r="A194" s="3" t="s">
        <v>2253</v>
      </c>
      <c r="B194" s="3" t="s">
        <v>2172</v>
      </c>
      <c r="C194" s="3" t="s">
        <v>27</v>
      </c>
      <c r="D194" s="8">
        <v>1</v>
      </c>
      <c r="E194" s="7" t="s">
        <v>50</v>
      </c>
      <c r="F194" t="s">
        <v>286</v>
      </c>
      <c r="G194" t="s">
        <v>287</v>
      </c>
      <c r="H194">
        <v>5966</v>
      </c>
      <c r="I194" t="s">
        <v>2386</v>
      </c>
      <c r="J194" s="3" t="s">
        <v>2484</v>
      </c>
      <c r="K194" s="9" t="s">
        <v>2066</v>
      </c>
      <c r="L194" t="s">
        <v>486</v>
      </c>
      <c r="M194" s="4" t="s">
        <v>2038</v>
      </c>
      <c r="N194" s="9" t="s">
        <v>956</v>
      </c>
      <c r="O194" s="9" t="s">
        <v>283</v>
      </c>
      <c r="P194" s="9" t="s">
        <v>780</v>
      </c>
      <c r="Q194" s="10">
        <v>48.91422</v>
      </c>
      <c r="R194" s="10">
        <v>33.76493</v>
      </c>
      <c r="S194" s="9" t="s">
        <v>78</v>
      </c>
      <c r="T194" s="103" t="s">
        <v>2067</v>
      </c>
      <c r="U194" s="102" t="s">
        <v>727</v>
      </c>
      <c r="V194" t="s">
        <v>2068</v>
      </c>
      <c r="W194" s="107">
        <v>8.8000000000000005E-3</v>
      </c>
      <c r="X194" s="7">
        <v>0.05</v>
      </c>
      <c r="Y194" s="7">
        <v>57916</v>
      </c>
      <c r="Z194" s="9" t="s">
        <v>74</v>
      </c>
      <c r="AA194" s="9" t="s">
        <v>38</v>
      </c>
    </row>
    <row r="195" spans="1:35" x14ac:dyDescent="0.2">
      <c r="A195" s="3" t="s">
        <v>961</v>
      </c>
      <c r="B195" s="3" t="s">
        <v>962</v>
      </c>
      <c r="C195" s="3" t="s">
        <v>447</v>
      </c>
      <c r="D195" s="4">
        <v>1</v>
      </c>
      <c r="E195" t="s">
        <v>50</v>
      </c>
      <c r="F195" t="s">
        <v>286</v>
      </c>
      <c r="G195" t="s">
        <v>337</v>
      </c>
      <c r="H195">
        <v>4955</v>
      </c>
      <c r="I195" t="s">
        <v>963</v>
      </c>
      <c r="J195" s="3" t="s">
        <v>2483</v>
      </c>
      <c r="K195" s="3" t="s">
        <v>2207</v>
      </c>
      <c r="L195" t="s">
        <v>486</v>
      </c>
      <c r="M195" s="4" t="s">
        <v>2038</v>
      </c>
      <c r="N195" s="3" t="s">
        <v>790</v>
      </c>
      <c r="O195" s="3" t="s">
        <v>30</v>
      </c>
      <c r="P195" s="3" t="s">
        <v>741</v>
      </c>
      <c r="Q195" s="5">
        <v>52.85</v>
      </c>
      <c r="R195" s="5">
        <v>17.883333329999999</v>
      </c>
      <c r="S195" s="3" t="s">
        <v>78</v>
      </c>
      <c r="T195" s="102" t="s">
        <v>964</v>
      </c>
      <c r="U195" s="102" t="s">
        <v>959</v>
      </c>
      <c r="V195" t="s">
        <v>965</v>
      </c>
      <c r="W195" s="6">
        <v>1.7000000000000001E-2</v>
      </c>
      <c r="X195">
        <v>7.0000000000000001E-3</v>
      </c>
      <c r="Y195">
        <v>36339</v>
      </c>
      <c r="Z195" s="3" t="s">
        <v>74</v>
      </c>
      <c r="AA195" s="3" t="s">
        <v>38</v>
      </c>
    </row>
    <row r="196" spans="1:35" x14ac:dyDescent="0.2">
      <c r="A196" s="3" t="s">
        <v>966</v>
      </c>
      <c r="B196" s="3" t="s">
        <v>967</v>
      </c>
      <c r="C196" s="3" t="s">
        <v>447</v>
      </c>
      <c r="D196" s="4">
        <v>1</v>
      </c>
      <c r="E196" t="s">
        <v>50</v>
      </c>
      <c r="F196" t="s">
        <v>286</v>
      </c>
      <c r="G196" t="s">
        <v>337</v>
      </c>
      <c r="H196">
        <v>4950</v>
      </c>
      <c r="I196" t="s">
        <v>968</v>
      </c>
      <c r="J196" s="3" t="s">
        <v>2484</v>
      </c>
      <c r="K196" s="3" t="s">
        <v>2208</v>
      </c>
      <c r="L196" t="s">
        <v>486</v>
      </c>
      <c r="M196" s="4" t="s">
        <v>2038</v>
      </c>
      <c r="N196" s="3" t="s">
        <v>790</v>
      </c>
      <c r="O196" s="3" t="s">
        <v>30</v>
      </c>
      <c r="P196" s="3" t="s">
        <v>741</v>
      </c>
      <c r="Q196" s="5">
        <v>52.85</v>
      </c>
      <c r="R196" s="5">
        <v>17.883333329999999</v>
      </c>
      <c r="S196" s="3" t="s">
        <v>78</v>
      </c>
      <c r="T196" s="102" t="s">
        <v>800</v>
      </c>
      <c r="U196" s="102" t="s">
        <v>397</v>
      </c>
      <c r="V196" t="s">
        <v>969</v>
      </c>
      <c r="W196" s="6">
        <v>4.9000000000000002E-2</v>
      </c>
      <c r="X196">
        <v>1.4E-2</v>
      </c>
      <c r="Y196">
        <v>16888</v>
      </c>
      <c r="Z196" s="3" t="s">
        <v>74</v>
      </c>
      <c r="AA196" s="3" t="s">
        <v>38</v>
      </c>
    </row>
    <row r="197" spans="1:35" x14ac:dyDescent="0.2">
      <c r="A197" s="3" t="s">
        <v>970</v>
      </c>
      <c r="B197" s="3" t="s">
        <v>971</v>
      </c>
      <c r="C197" s="3" t="s">
        <v>1734</v>
      </c>
      <c r="D197" s="4">
        <v>5</v>
      </c>
      <c r="E197" t="s">
        <v>50</v>
      </c>
      <c r="F197" t="s">
        <v>286</v>
      </c>
      <c r="G197" t="s">
        <v>287</v>
      </c>
      <c r="H197">
        <v>7550</v>
      </c>
      <c r="I197" s="3" t="s">
        <v>972</v>
      </c>
      <c r="J197" s="3" t="s">
        <v>2484</v>
      </c>
      <c r="K197" s="3" t="s">
        <v>973</v>
      </c>
      <c r="L197" t="s">
        <v>486</v>
      </c>
      <c r="M197" s="4" t="s">
        <v>2038</v>
      </c>
      <c r="N197" s="3" t="s">
        <v>974</v>
      </c>
      <c r="O197" s="3" t="s">
        <v>30</v>
      </c>
      <c r="P197" s="3" t="s">
        <v>292</v>
      </c>
      <c r="Q197" s="5">
        <v>43.98</v>
      </c>
      <c r="R197" s="5">
        <v>26.4</v>
      </c>
      <c r="S197" s="3" t="s">
        <v>78</v>
      </c>
      <c r="T197" s="102" t="s">
        <v>490</v>
      </c>
      <c r="U197" s="102" t="s">
        <v>975</v>
      </c>
      <c r="V197" t="s">
        <v>976</v>
      </c>
      <c r="W197" s="6">
        <v>5.7000000000000002E-3</v>
      </c>
      <c r="X197">
        <v>0.40699999999999997</v>
      </c>
      <c r="Y197">
        <v>364928</v>
      </c>
      <c r="Z197" s="3" t="s">
        <v>2237</v>
      </c>
      <c r="AA197" s="3" t="s">
        <v>38</v>
      </c>
    </row>
    <row r="198" spans="1:35" x14ac:dyDescent="0.2">
      <c r="A198" s="3" t="s">
        <v>2040</v>
      </c>
      <c r="B198" s="3" t="s">
        <v>2041</v>
      </c>
      <c r="C198" s="3" t="s">
        <v>67</v>
      </c>
      <c r="D198" s="8">
        <v>1</v>
      </c>
      <c r="E198" s="7" t="s">
        <v>50</v>
      </c>
      <c r="F198" t="s">
        <v>286</v>
      </c>
      <c r="G198" t="s">
        <v>287</v>
      </c>
      <c r="H198">
        <v>11196</v>
      </c>
      <c r="I198" t="s">
        <v>2381</v>
      </c>
      <c r="J198" s="3" t="s">
        <v>2483</v>
      </c>
      <c r="K198" s="9" t="s">
        <v>2042</v>
      </c>
      <c r="L198" t="s">
        <v>486</v>
      </c>
      <c r="M198" s="4" t="s">
        <v>2038</v>
      </c>
      <c r="N198" s="9" t="s">
        <v>2005</v>
      </c>
      <c r="O198" s="9" t="s">
        <v>30</v>
      </c>
      <c r="P198" s="9" t="s">
        <v>462</v>
      </c>
      <c r="Q198" s="10">
        <v>44.595878999999996</v>
      </c>
      <c r="R198" s="10">
        <v>22.010567999999999</v>
      </c>
      <c r="S198" s="9" t="s">
        <v>35</v>
      </c>
      <c r="T198" s="103" t="s">
        <v>983</v>
      </c>
      <c r="U198" s="102" t="s">
        <v>30</v>
      </c>
      <c r="V198" t="s">
        <v>30</v>
      </c>
      <c r="W198" s="107">
        <v>0.59899999999999998</v>
      </c>
      <c r="X198" s="7">
        <v>2.7080000000000002</v>
      </c>
      <c r="Y198" s="7">
        <v>818133</v>
      </c>
      <c r="Z198" s="9" t="s">
        <v>74</v>
      </c>
      <c r="AA198" s="9" t="s">
        <v>38</v>
      </c>
      <c r="AB198" s="4"/>
      <c r="AC198" s="4"/>
      <c r="AD198" s="4"/>
      <c r="AE198" s="4"/>
      <c r="AF198" s="4"/>
      <c r="AG198" s="4"/>
      <c r="AH198" s="4"/>
      <c r="AI198" s="4"/>
    </row>
    <row r="199" spans="1:35" x14ac:dyDescent="0.2">
      <c r="A199" s="3" t="s">
        <v>2035</v>
      </c>
      <c r="B199" s="3" t="s">
        <v>2036</v>
      </c>
      <c r="C199" s="3" t="s">
        <v>67</v>
      </c>
      <c r="D199" s="8">
        <v>1</v>
      </c>
      <c r="E199" s="7" t="s">
        <v>50</v>
      </c>
      <c r="F199" t="s">
        <v>286</v>
      </c>
      <c r="G199" t="s">
        <v>287</v>
      </c>
      <c r="H199">
        <v>8000</v>
      </c>
      <c r="I199" t="s">
        <v>1981</v>
      </c>
      <c r="J199" s="3" t="s">
        <v>30</v>
      </c>
      <c r="K199" s="9" t="s">
        <v>2037</v>
      </c>
      <c r="L199" t="s">
        <v>486</v>
      </c>
      <c r="M199" s="8" t="s">
        <v>2038</v>
      </c>
      <c r="N199" s="9" t="s">
        <v>980</v>
      </c>
      <c r="O199" s="9" t="s">
        <v>30</v>
      </c>
      <c r="P199" s="9" t="s">
        <v>462</v>
      </c>
      <c r="Q199" s="10">
        <v>44.53</v>
      </c>
      <c r="R199" s="10">
        <v>22.05</v>
      </c>
      <c r="S199" s="9" t="s">
        <v>78</v>
      </c>
      <c r="T199" s="103" t="s">
        <v>1985</v>
      </c>
      <c r="U199" s="102" t="s">
        <v>347</v>
      </c>
      <c r="V199" t="s">
        <v>2039</v>
      </c>
      <c r="W199" s="107">
        <v>0.50049999999999994</v>
      </c>
      <c r="X199" s="7">
        <v>3.1619999999999999</v>
      </c>
      <c r="Y199" s="7">
        <v>849003</v>
      </c>
      <c r="Z199" s="9" t="s">
        <v>74</v>
      </c>
      <c r="AA199" s="9" t="s">
        <v>38</v>
      </c>
      <c r="AB199" s="4"/>
      <c r="AC199" s="4"/>
      <c r="AD199" s="4"/>
      <c r="AE199" s="4"/>
      <c r="AF199" s="4"/>
      <c r="AG199" s="4"/>
      <c r="AH199" s="4"/>
      <c r="AI199" s="4"/>
    </row>
    <row r="200" spans="1:35" x14ac:dyDescent="0.2">
      <c r="A200" s="3" t="s">
        <v>2247</v>
      </c>
      <c r="B200" s="3" t="s">
        <v>2186</v>
      </c>
      <c r="C200" s="3" t="s">
        <v>27</v>
      </c>
      <c r="D200" s="8">
        <v>1</v>
      </c>
      <c r="E200" s="7" t="s">
        <v>50</v>
      </c>
      <c r="F200" t="s">
        <v>286</v>
      </c>
      <c r="G200" t="s">
        <v>287</v>
      </c>
      <c r="H200">
        <v>7200</v>
      </c>
      <c r="I200" t="s">
        <v>2058</v>
      </c>
      <c r="J200" s="3" t="s">
        <v>30</v>
      </c>
      <c r="K200" s="9" t="s">
        <v>2060</v>
      </c>
      <c r="L200" t="s">
        <v>486</v>
      </c>
      <c r="M200" s="4" t="s">
        <v>2038</v>
      </c>
      <c r="N200" s="9" t="s">
        <v>1652</v>
      </c>
      <c r="O200" s="9" t="s">
        <v>30</v>
      </c>
      <c r="P200" s="9" t="s">
        <v>780</v>
      </c>
      <c r="Q200" s="10">
        <v>47.954300000000003</v>
      </c>
      <c r="R200" s="10">
        <v>35.389299999999999</v>
      </c>
      <c r="S200" s="9" t="s">
        <v>78</v>
      </c>
      <c r="T200" s="103" t="s">
        <v>1985</v>
      </c>
      <c r="U200" s="102" t="s">
        <v>199</v>
      </c>
      <c r="V200" t="s">
        <v>2061</v>
      </c>
      <c r="W200" s="107">
        <v>1.01E-2</v>
      </c>
      <c r="X200" s="7">
        <v>9.5000000000000001E-2</v>
      </c>
      <c r="Y200" s="7">
        <v>102557</v>
      </c>
      <c r="Z200" s="9" t="s">
        <v>74</v>
      </c>
      <c r="AA200" s="9" t="s">
        <v>38</v>
      </c>
    </row>
    <row r="201" spans="1:35" x14ac:dyDescent="0.2">
      <c r="A201" s="3" t="s">
        <v>1002</v>
      </c>
      <c r="B201" s="3" t="s">
        <v>1003</v>
      </c>
      <c r="C201" s="3" t="s">
        <v>67</v>
      </c>
      <c r="D201" s="4">
        <v>1</v>
      </c>
      <c r="E201" t="s">
        <v>50</v>
      </c>
      <c r="F201" t="s">
        <v>986</v>
      </c>
      <c r="G201" t="s">
        <v>30</v>
      </c>
      <c r="H201">
        <v>10052</v>
      </c>
      <c r="I201" t="s">
        <v>2330</v>
      </c>
      <c r="J201" s="3" t="s">
        <v>2483</v>
      </c>
      <c r="K201" s="3" t="s">
        <v>988</v>
      </c>
      <c r="L201" t="s">
        <v>989</v>
      </c>
      <c r="M201" s="4" t="s">
        <v>30</v>
      </c>
      <c r="N201" s="3" t="s">
        <v>990</v>
      </c>
      <c r="O201" s="3" t="s">
        <v>30</v>
      </c>
      <c r="P201" s="3" t="s">
        <v>991</v>
      </c>
      <c r="Q201" s="5">
        <v>34.450000000000003</v>
      </c>
      <c r="R201" s="5">
        <v>48.116</v>
      </c>
      <c r="S201" t="s">
        <v>78</v>
      </c>
      <c r="T201" s="102" t="s">
        <v>30</v>
      </c>
      <c r="U201" s="102" t="s">
        <v>429</v>
      </c>
      <c r="V201" t="s">
        <v>1004</v>
      </c>
      <c r="W201" s="6">
        <v>2.4761241999999999E-2</v>
      </c>
      <c r="X201">
        <v>4.4999999999999998E-2</v>
      </c>
      <c r="Y201">
        <v>51374</v>
      </c>
      <c r="Z201" s="3" t="s">
        <v>74</v>
      </c>
      <c r="AA201" s="3" t="s">
        <v>38</v>
      </c>
    </row>
    <row r="202" spans="1:35" x14ac:dyDescent="0.2">
      <c r="A202" s="3" t="s">
        <v>984</v>
      </c>
      <c r="B202" s="3" t="s">
        <v>985</v>
      </c>
      <c r="C202" s="3" t="s">
        <v>67</v>
      </c>
      <c r="D202" s="4">
        <v>6</v>
      </c>
      <c r="E202" t="s">
        <v>50</v>
      </c>
      <c r="F202" t="s">
        <v>986</v>
      </c>
      <c r="G202" t="s">
        <v>30</v>
      </c>
      <c r="H202">
        <v>9846</v>
      </c>
      <c r="I202" t="s">
        <v>987</v>
      </c>
      <c r="J202" s="3" t="s">
        <v>2484</v>
      </c>
      <c r="K202" s="3" t="s">
        <v>988</v>
      </c>
      <c r="L202" t="s">
        <v>989</v>
      </c>
      <c r="M202" s="4" t="s">
        <v>30</v>
      </c>
      <c r="N202" s="3" t="s">
        <v>990</v>
      </c>
      <c r="O202" s="3" t="s">
        <v>30</v>
      </c>
      <c r="P202" s="3" t="s">
        <v>991</v>
      </c>
      <c r="Q202" s="5">
        <v>34.450000000000003</v>
      </c>
      <c r="R202" s="5">
        <v>48.116</v>
      </c>
      <c r="S202" t="s">
        <v>35</v>
      </c>
      <c r="T202" s="102" t="s">
        <v>992</v>
      </c>
      <c r="U202" s="102" t="s">
        <v>30</v>
      </c>
      <c r="V202" t="s">
        <v>30</v>
      </c>
      <c r="W202" s="6">
        <v>9.3682670999999995E-2</v>
      </c>
      <c r="X202">
        <v>2.0979999999999999</v>
      </c>
      <c r="Y202">
        <v>838740</v>
      </c>
      <c r="Z202" s="3" t="s">
        <v>993</v>
      </c>
      <c r="AA202" s="3" t="s">
        <v>38</v>
      </c>
    </row>
    <row r="203" spans="1:35" x14ac:dyDescent="0.2">
      <c r="A203" s="3" t="s">
        <v>994</v>
      </c>
      <c r="B203" s="3" t="s">
        <v>995</v>
      </c>
      <c r="C203" s="3" t="s">
        <v>67</v>
      </c>
      <c r="D203" s="4">
        <v>1</v>
      </c>
      <c r="E203" t="s">
        <v>50</v>
      </c>
      <c r="F203" t="s">
        <v>986</v>
      </c>
      <c r="G203" t="s">
        <v>30</v>
      </c>
      <c r="H203">
        <v>9800</v>
      </c>
      <c r="I203" t="s">
        <v>996</v>
      </c>
      <c r="J203" s="3" t="s">
        <v>30</v>
      </c>
      <c r="K203" s="3" t="s">
        <v>988</v>
      </c>
      <c r="L203" t="s">
        <v>989</v>
      </c>
      <c r="M203" s="4" t="s">
        <v>30</v>
      </c>
      <c r="N203" s="3" t="s">
        <v>990</v>
      </c>
      <c r="O203" s="3" t="s">
        <v>30</v>
      </c>
      <c r="P203" s="3" t="s">
        <v>991</v>
      </c>
      <c r="Q203" s="5">
        <v>34.450000000000003</v>
      </c>
      <c r="R203" s="5">
        <v>48.116</v>
      </c>
      <c r="S203" t="s">
        <v>35</v>
      </c>
      <c r="T203" s="102" t="s">
        <v>997</v>
      </c>
      <c r="U203" s="102" t="s">
        <v>30</v>
      </c>
      <c r="V203" t="s">
        <v>30</v>
      </c>
      <c r="W203" s="6">
        <v>5.2965870000000002E-3</v>
      </c>
      <c r="X203">
        <v>1.7000000000000001E-2</v>
      </c>
      <c r="Y203">
        <v>19112</v>
      </c>
      <c r="Z203" s="3" t="s">
        <v>74</v>
      </c>
      <c r="AA203" s="3" t="s">
        <v>38</v>
      </c>
    </row>
    <row r="204" spans="1:35" x14ac:dyDescent="0.2">
      <c r="A204" s="3" t="s">
        <v>998</v>
      </c>
      <c r="B204" s="3" t="s">
        <v>999</v>
      </c>
      <c r="C204" s="3" t="s">
        <v>67</v>
      </c>
      <c r="D204" s="4">
        <v>1</v>
      </c>
      <c r="E204" t="s">
        <v>50</v>
      </c>
      <c r="F204" t="s">
        <v>986</v>
      </c>
      <c r="G204" t="s">
        <v>30</v>
      </c>
      <c r="H204">
        <v>9800</v>
      </c>
      <c r="I204" t="s">
        <v>996</v>
      </c>
      <c r="J204" s="3" t="s">
        <v>30</v>
      </c>
      <c r="K204" s="3" t="s">
        <v>988</v>
      </c>
      <c r="L204" t="s">
        <v>989</v>
      </c>
      <c r="M204" s="4" t="s">
        <v>30</v>
      </c>
      <c r="N204" s="3" t="s">
        <v>990</v>
      </c>
      <c r="O204" s="3" t="s">
        <v>30</v>
      </c>
      <c r="P204" s="3" t="s">
        <v>991</v>
      </c>
      <c r="Q204" s="5">
        <v>34.450000000000003</v>
      </c>
      <c r="R204" s="5">
        <v>48.116</v>
      </c>
      <c r="S204" t="s">
        <v>78</v>
      </c>
      <c r="T204" s="102" t="s">
        <v>1000</v>
      </c>
      <c r="U204" s="102" t="s">
        <v>429</v>
      </c>
      <c r="V204" t="s">
        <v>1001</v>
      </c>
      <c r="W204" s="6">
        <v>2.4900018999999999E-2</v>
      </c>
      <c r="X204">
        <v>0.112</v>
      </c>
      <c r="Y204">
        <v>123922</v>
      </c>
      <c r="Z204" s="3" t="s">
        <v>74</v>
      </c>
      <c r="AA204" s="3" t="s">
        <v>38</v>
      </c>
    </row>
    <row r="205" spans="1:35" x14ac:dyDescent="0.2">
      <c r="A205" s="3" t="s">
        <v>2276</v>
      </c>
      <c r="B205" s="3" t="s">
        <v>2277</v>
      </c>
      <c r="C205" s="3" t="s">
        <v>214</v>
      </c>
      <c r="D205" s="4">
        <v>1</v>
      </c>
      <c r="E205" s="4" t="s">
        <v>50</v>
      </c>
      <c r="F205" t="s">
        <v>286</v>
      </c>
      <c r="G205" t="s">
        <v>287</v>
      </c>
      <c r="H205">
        <v>8838</v>
      </c>
      <c r="I205" t="s">
        <v>2278</v>
      </c>
      <c r="J205" s="3" t="s">
        <v>2484</v>
      </c>
      <c r="K205" t="s">
        <v>1008</v>
      </c>
      <c r="L205" t="s">
        <v>1008</v>
      </c>
      <c r="M205" s="4" t="s">
        <v>30</v>
      </c>
      <c r="N205" s="9" t="s">
        <v>1992</v>
      </c>
      <c r="O205" s="3" t="s">
        <v>30</v>
      </c>
      <c r="P205" s="3" t="s">
        <v>462</v>
      </c>
      <c r="Q205" s="100">
        <v>44.640262</v>
      </c>
      <c r="R205" s="100">
        <v>22.303329999999999</v>
      </c>
      <c r="S205" s="3" t="s">
        <v>78</v>
      </c>
      <c r="T205" s="102" t="s">
        <v>1306</v>
      </c>
      <c r="U205" s="102" t="s">
        <v>331</v>
      </c>
      <c r="V205" t="s">
        <v>2393</v>
      </c>
      <c r="W205" s="6">
        <v>3.5200000000000002E-2</v>
      </c>
      <c r="X205" s="4">
        <v>0.54300000000000004</v>
      </c>
      <c r="Y205" s="4">
        <v>469437</v>
      </c>
      <c r="Z205" s="3" t="s">
        <v>74</v>
      </c>
      <c r="AA205" s="3" t="s">
        <v>38</v>
      </c>
    </row>
    <row r="206" spans="1:35" x14ac:dyDescent="0.2">
      <c r="A206" s="3" t="s">
        <v>1997</v>
      </c>
      <c r="B206" s="3" t="s">
        <v>1998</v>
      </c>
      <c r="C206" s="3" t="s">
        <v>67</v>
      </c>
      <c r="D206" s="8">
        <v>1</v>
      </c>
      <c r="E206" s="7" t="s">
        <v>50</v>
      </c>
      <c r="F206" t="s">
        <v>286</v>
      </c>
      <c r="G206" t="s">
        <v>287</v>
      </c>
      <c r="H206">
        <v>8763</v>
      </c>
      <c r="I206" t="s">
        <v>2455</v>
      </c>
      <c r="J206" s="3" t="s">
        <v>2483</v>
      </c>
      <c r="K206" s="9" t="s">
        <v>1008</v>
      </c>
      <c r="L206" t="s">
        <v>1008</v>
      </c>
      <c r="M206" s="4" t="s">
        <v>30</v>
      </c>
      <c r="N206" s="9" t="s">
        <v>1992</v>
      </c>
      <c r="O206" s="9" t="s">
        <v>30</v>
      </c>
      <c r="P206" s="9" t="s">
        <v>462</v>
      </c>
      <c r="Q206" s="10">
        <v>44.640262</v>
      </c>
      <c r="R206" s="10">
        <v>22.303329999999999</v>
      </c>
      <c r="S206" s="9" t="s">
        <v>78</v>
      </c>
      <c r="T206" s="103" t="s">
        <v>1587</v>
      </c>
      <c r="U206" s="102" t="s">
        <v>1999</v>
      </c>
      <c r="V206" t="s">
        <v>2000</v>
      </c>
      <c r="W206" s="107">
        <v>0.86780000000000002</v>
      </c>
      <c r="X206" s="7">
        <v>2.577</v>
      </c>
      <c r="Y206" s="7">
        <v>804977</v>
      </c>
      <c r="Z206" s="9" t="s">
        <v>74</v>
      </c>
      <c r="AA206" s="9" t="s">
        <v>38</v>
      </c>
    </row>
    <row r="207" spans="1:35" x14ac:dyDescent="0.2">
      <c r="A207" s="3" t="s">
        <v>2279</v>
      </c>
      <c r="B207" s="3" t="s">
        <v>2280</v>
      </c>
      <c r="C207" s="3" t="s">
        <v>214</v>
      </c>
      <c r="D207" s="4">
        <v>1</v>
      </c>
      <c r="E207" s="4" t="s">
        <v>50</v>
      </c>
      <c r="F207" t="s">
        <v>286</v>
      </c>
      <c r="G207" t="s">
        <v>287</v>
      </c>
      <c r="H207">
        <v>8156</v>
      </c>
      <c r="I207" t="s">
        <v>2281</v>
      </c>
      <c r="J207" s="3" t="s">
        <v>2484</v>
      </c>
      <c r="K207" t="s">
        <v>1008</v>
      </c>
      <c r="L207" t="s">
        <v>1008</v>
      </c>
      <c r="M207" s="4" t="s">
        <v>30</v>
      </c>
      <c r="N207" s="9" t="s">
        <v>1992</v>
      </c>
      <c r="O207" s="3" t="s">
        <v>30</v>
      </c>
      <c r="P207" s="3" t="s">
        <v>462</v>
      </c>
      <c r="Q207" s="100">
        <v>44.640262</v>
      </c>
      <c r="R207" s="100">
        <v>22.303329999999999</v>
      </c>
      <c r="S207" s="3" t="s">
        <v>78</v>
      </c>
      <c r="T207" s="102" t="s">
        <v>982</v>
      </c>
      <c r="U207" s="102" t="s">
        <v>347</v>
      </c>
      <c r="V207" t="s">
        <v>2394</v>
      </c>
      <c r="W207" s="6">
        <v>5.1900000000000002E-2</v>
      </c>
      <c r="X207" s="4">
        <v>1.68</v>
      </c>
      <c r="Y207" s="4">
        <v>823880</v>
      </c>
      <c r="Z207" s="3" t="s">
        <v>74</v>
      </c>
      <c r="AA207" s="3" t="s">
        <v>38</v>
      </c>
    </row>
    <row r="208" spans="1:35" x14ac:dyDescent="0.2">
      <c r="A208" s="3" t="s">
        <v>1990</v>
      </c>
      <c r="B208" s="3" t="s">
        <v>1991</v>
      </c>
      <c r="C208" s="3" t="s">
        <v>67</v>
      </c>
      <c r="D208" s="8">
        <v>1</v>
      </c>
      <c r="E208" s="7" t="s">
        <v>50</v>
      </c>
      <c r="F208" t="s">
        <v>286</v>
      </c>
      <c r="G208" t="s">
        <v>287</v>
      </c>
      <c r="H208">
        <v>8123</v>
      </c>
      <c r="I208" t="s">
        <v>2374</v>
      </c>
      <c r="J208" s="3" t="s">
        <v>2484</v>
      </c>
      <c r="K208" s="9" t="s">
        <v>1008</v>
      </c>
      <c r="L208" t="s">
        <v>1008</v>
      </c>
      <c r="M208" s="4" t="s">
        <v>30</v>
      </c>
      <c r="N208" s="9" t="s">
        <v>1992</v>
      </c>
      <c r="O208" s="9" t="s">
        <v>30</v>
      </c>
      <c r="P208" s="9" t="s">
        <v>462</v>
      </c>
      <c r="Q208" s="10">
        <v>44.640262</v>
      </c>
      <c r="R208" s="10">
        <v>22.303329999999999</v>
      </c>
      <c r="S208" s="9" t="s">
        <v>78</v>
      </c>
      <c r="T208" s="103" t="s">
        <v>982</v>
      </c>
      <c r="U208" s="102" t="s">
        <v>785</v>
      </c>
      <c r="V208" t="s">
        <v>1993</v>
      </c>
      <c r="W208" s="107">
        <v>0.85619999999999996</v>
      </c>
      <c r="X208" s="7">
        <v>2.94</v>
      </c>
      <c r="Y208" s="7">
        <v>824939</v>
      </c>
      <c r="Z208" s="9" t="s">
        <v>74</v>
      </c>
      <c r="AA208" s="9" t="s">
        <v>38</v>
      </c>
    </row>
    <row r="209" spans="1:27" x14ac:dyDescent="0.2">
      <c r="A209" s="3" t="s">
        <v>1994</v>
      </c>
      <c r="B209" s="3" t="s">
        <v>1995</v>
      </c>
      <c r="C209" s="3" t="s">
        <v>67</v>
      </c>
      <c r="D209" s="8">
        <v>1</v>
      </c>
      <c r="E209" s="7" t="s">
        <v>50</v>
      </c>
      <c r="F209" t="s">
        <v>286</v>
      </c>
      <c r="G209" t="s">
        <v>287</v>
      </c>
      <c r="H209">
        <v>8115</v>
      </c>
      <c r="I209" t="s">
        <v>2454</v>
      </c>
      <c r="J209" s="3" t="s">
        <v>2483</v>
      </c>
      <c r="K209" s="9" t="s">
        <v>1008</v>
      </c>
      <c r="L209" t="s">
        <v>1008</v>
      </c>
      <c r="M209" s="4" t="s">
        <v>30</v>
      </c>
      <c r="N209" s="9" t="s">
        <v>1992</v>
      </c>
      <c r="O209" s="9" t="s">
        <v>30</v>
      </c>
      <c r="P209" s="9" t="s">
        <v>462</v>
      </c>
      <c r="Q209" s="10">
        <v>44.640262</v>
      </c>
      <c r="R209" s="10">
        <v>22.303329999999999</v>
      </c>
      <c r="S209" s="9" t="s">
        <v>78</v>
      </c>
      <c r="T209" s="103" t="s">
        <v>1587</v>
      </c>
      <c r="U209" s="102" t="s">
        <v>331</v>
      </c>
      <c r="V209" t="s">
        <v>1996</v>
      </c>
      <c r="W209" s="107">
        <v>0.48699999999999999</v>
      </c>
      <c r="X209" s="7">
        <v>2.9020000000000001</v>
      </c>
      <c r="Y209" s="7">
        <v>834938</v>
      </c>
      <c r="Z209" s="9" t="s">
        <v>74</v>
      </c>
      <c r="AA209" s="9" t="s">
        <v>38</v>
      </c>
    </row>
    <row r="210" spans="1:27" x14ac:dyDescent="0.2">
      <c r="A210" s="3" t="s">
        <v>2001</v>
      </c>
      <c r="B210" s="3" t="s">
        <v>2002</v>
      </c>
      <c r="C210" s="3" t="s">
        <v>67</v>
      </c>
      <c r="D210" s="8">
        <v>1</v>
      </c>
      <c r="E210" s="7" t="s">
        <v>50</v>
      </c>
      <c r="F210" t="s">
        <v>286</v>
      </c>
      <c r="G210" t="s">
        <v>287</v>
      </c>
      <c r="H210">
        <v>8058</v>
      </c>
      <c r="I210" t="s">
        <v>2456</v>
      </c>
      <c r="J210" s="3" t="s">
        <v>2483</v>
      </c>
      <c r="K210" s="9" t="s">
        <v>1008</v>
      </c>
      <c r="L210" t="s">
        <v>1008</v>
      </c>
      <c r="M210" s="4" t="s">
        <v>30</v>
      </c>
      <c r="N210" s="9" t="s">
        <v>1992</v>
      </c>
      <c r="O210" s="9" t="s">
        <v>30</v>
      </c>
      <c r="P210" s="9" t="s">
        <v>462</v>
      </c>
      <c r="Q210" s="10">
        <v>44.640262</v>
      </c>
      <c r="R210" s="10">
        <v>22.303329999999999</v>
      </c>
      <c r="S210" s="9" t="s">
        <v>35</v>
      </c>
      <c r="T210" s="103" t="s">
        <v>981</v>
      </c>
      <c r="U210" s="102" t="s">
        <v>30</v>
      </c>
      <c r="V210" t="s">
        <v>30</v>
      </c>
      <c r="W210" s="107">
        <v>0.78269999999999995</v>
      </c>
      <c r="X210" s="7">
        <v>2.6960000000000002</v>
      </c>
      <c r="Y210" s="7">
        <v>789618</v>
      </c>
      <c r="Z210" s="9" t="s">
        <v>74</v>
      </c>
      <c r="AA210" s="9" t="s">
        <v>38</v>
      </c>
    </row>
    <row r="211" spans="1:27" x14ac:dyDescent="0.2">
      <c r="A211" s="3" t="s">
        <v>1005</v>
      </c>
      <c r="B211" s="3" t="s">
        <v>1006</v>
      </c>
      <c r="C211" s="3" t="s">
        <v>1007</v>
      </c>
      <c r="D211" s="4">
        <v>2</v>
      </c>
      <c r="E211" t="s">
        <v>50</v>
      </c>
      <c r="F211" t="s">
        <v>286</v>
      </c>
      <c r="G211" t="s">
        <v>287</v>
      </c>
      <c r="H211">
        <v>9335</v>
      </c>
      <c r="I211" t="s">
        <v>2351</v>
      </c>
      <c r="J211" s="3" t="s">
        <v>2484</v>
      </c>
      <c r="K211" s="3" t="s">
        <v>1008</v>
      </c>
      <c r="L211" t="s">
        <v>1008</v>
      </c>
      <c r="M211" s="4" t="s">
        <v>30</v>
      </c>
      <c r="N211" s="3" t="s">
        <v>977</v>
      </c>
      <c r="O211" s="3" t="s">
        <v>30</v>
      </c>
      <c r="P211" s="3" t="s">
        <v>406</v>
      </c>
      <c r="Q211" s="5">
        <v>44.517000000000003</v>
      </c>
      <c r="R211" s="5">
        <v>22.722000000000001</v>
      </c>
      <c r="S211" s="3" t="s">
        <v>78</v>
      </c>
      <c r="T211" s="102" t="s">
        <v>1009</v>
      </c>
      <c r="U211" s="102" t="s">
        <v>387</v>
      </c>
      <c r="V211" t="s">
        <v>1010</v>
      </c>
      <c r="W211" s="6">
        <v>2.8199999999999999E-2</v>
      </c>
      <c r="X211">
        <v>0.32600000000000001</v>
      </c>
      <c r="Y211">
        <v>311701</v>
      </c>
      <c r="Z211" s="3" t="s">
        <v>1011</v>
      </c>
      <c r="AA211" s="3" t="s">
        <v>38</v>
      </c>
    </row>
    <row r="212" spans="1:27" x14ac:dyDescent="0.2">
      <c r="A212" s="3" t="s">
        <v>1012</v>
      </c>
      <c r="B212" s="3" t="s">
        <v>1013</v>
      </c>
      <c r="C212" s="3" t="s">
        <v>67</v>
      </c>
      <c r="D212" s="4">
        <v>4</v>
      </c>
      <c r="E212" t="s">
        <v>50</v>
      </c>
      <c r="F212" t="s">
        <v>286</v>
      </c>
      <c r="G212" t="s">
        <v>287</v>
      </c>
      <c r="H212">
        <v>8697</v>
      </c>
      <c r="I212" t="s">
        <v>2486</v>
      </c>
      <c r="J212" s="3" t="s">
        <v>2483</v>
      </c>
      <c r="K212" s="3" t="s">
        <v>1008</v>
      </c>
      <c r="L212" t="s">
        <v>1008</v>
      </c>
      <c r="M212" s="4" t="s">
        <v>30</v>
      </c>
      <c r="N212" s="3" t="s">
        <v>977</v>
      </c>
      <c r="O212" s="3" t="s">
        <v>30</v>
      </c>
      <c r="P212" s="3" t="s">
        <v>406</v>
      </c>
      <c r="Q212" s="5">
        <v>44.517000000000003</v>
      </c>
      <c r="R212" s="5">
        <v>22.722000000000001</v>
      </c>
      <c r="S212" s="3" t="s">
        <v>35</v>
      </c>
      <c r="T212" s="102" t="s">
        <v>396</v>
      </c>
      <c r="U212" s="102" t="s">
        <v>30</v>
      </c>
      <c r="V212" t="s">
        <v>30</v>
      </c>
      <c r="W212" s="6">
        <v>0.1678</v>
      </c>
      <c r="X212">
        <v>2.1887240000000001</v>
      </c>
      <c r="Y212">
        <v>930658</v>
      </c>
      <c r="Z212" s="3" t="s">
        <v>196</v>
      </c>
      <c r="AA212" s="3" t="s">
        <v>38</v>
      </c>
    </row>
    <row r="213" spans="1:27" x14ac:dyDescent="0.2">
      <c r="A213" s="3" t="s">
        <v>2288</v>
      </c>
      <c r="B213" s="3" t="s">
        <v>2289</v>
      </c>
      <c r="C213" s="3" t="s">
        <v>2290</v>
      </c>
      <c r="D213" s="4">
        <v>1</v>
      </c>
      <c r="E213" s="4" t="s">
        <v>50</v>
      </c>
      <c r="F213" t="s">
        <v>286</v>
      </c>
      <c r="G213" t="s">
        <v>287</v>
      </c>
      <c r="H213">
        <v>7450</v>
      </c>
      <c r="I213" t="s">
        <v>2291</v>
      </c>
      <c r="J213" s="3" t="s">
        <v>30</v>
      </c>
      <c r="K213" s="3" t="s">
        <v>1008</v>
      </c>
      <c r="L213" s="3" t="s">
        <v>1008</v>
      </c>
      <c r="M213" s="4" t="s">
        <v>30</v>
      </c>
      <c r="N213" s="3" t="s">
        <v>977</v>
      </c>
      <c r="O213" s="3" t="s">
        <v>30</v>
      </c>
      <c r="P213" s="3" t="s">
        <v>406</v>
      </c>
      <c r="Q213" s="100">
        <v>44.517000000000003</v>
      </c>
      <c r="R213" s="100">
        <v>22.722000000000001</v>
      </c>
      <c r="S213" s="3" t="s">
        <v>78</v>
      </c>
      <c r="T213" s="102" t="s">
        <v>979</v>
      </c>
      <c r="U213" s="102" t="s">
        <v>1638</v>
      </c>
      <c r="V213" t="s">
        <v>2395</v>
      </c>
      <c r="W213" s="6">
        <v>7.7100000000000002E-2</v>
      </c>
      <c r="X213" s="4">
        <v>0.64300000000000002</v>
      </c>
      <c r="Y213" s="4">
        <v>528139</v>
      </c>
      <c r="Z213" s="3" t="s">
        <v>74</v>
      </c>
      <c r="AA213" s="3" t="s">
        <v>38</v>
      </c>
    </row>
    <row r="214" spans="1:27" x14ac:dyDescent="0.2">
      <c r="A214" s="3" t="s">
        <v>2009</v>
      </c>
      <c r="B214" s="3" t="s">
        <v>2010</v>
      </c>
      <c r="C214" s="3" t="s">
        <v>67</v>
      </c>
      <c r="D214" s="8">
        <v>1</v>
      </c>
      <c r="E214" s="7" t="s">
        <v>50</v>
      </c>
      <c r="F214" t="s">
        <v>286</v>
      </c>
      <c r="G214" t="s">
        <v>287</v>
      </c>
      <c r="H214">
        <v>10835</v>
      </c>
      <c r="I214" t="s">
        <v>2379</v>
      </c>
      <c r="J214" s="3" t="s">
        <v>2484</v>
      </c>
      <c r="K214" s="9" t="s">
        <v>1008</v>
      </c>
      <c r="L214" t="s">
        <v>1008</v>
      </c>
      <c r="M214" s="4" t="s">
        <v>30</v>
      </c>
      <c r="N214" s="9" t="s">
        <v>2005</v>
      </c>
      <c r="O214" s="9" t="s">
        <v>30</v>
      </c>
      <c r="P214" s="9" t="s">
        <v>462</v>
      </c>
      <c r="Q214" s="10">
        <v>44.595878999999996</v>
      </c>
      <c r="R214" s="10">
        <v>22.010567999999999</v>
      </c>
      <c r="S214" s="9" t="s">
        <v>78</v>
      </c>
      <c r="T214" s="103" t="s">
        <v>90</v>
      </c>
      <c r="U214" s="102" t="s">
        <v>1638</v>
      </c>
      <c r="V214" t="s">
        <v>2011</v>
      </c>
      <c r="W214" s="107">
        <v>0.67479999999999996</v>
      </c>
      <c r="X214" s="7">
        <v>2.9769999999999999</v>
      </c>
      <c r="Y214" s="7">
        <v>838984</v>
      </c>
      <c r="Z214" s="9" t="s">
        <v>74</v>
      </c>
      <c r="AA214" s="9" t="s">
        <v>38</v>
      </c>
    </row>
    <row r="215" spans="1:27" x14ac:dyDescent="0.2">
      <c r="A215" s="3" t="s">
        <v>2022</v>
      </c>
      <c r="B215" s="3" t="s">
        <v>2023</v>
      </c>
      <c r="C215" s="3" t="s">
        <v>67</v>
      </c>
      <c r="D215" s="8">
        <v>1</v>
      </c>
      <c r="E215" s="7" t="s">
        <v>50</v>
      </c>
      <c r="F215" t="s">
        <v>286</v>
      </c>
      <c r="G215" t="s">
        <v>287</v>
      </c>
      <c r="H215">
        <v>10805</v>
      </c>
      <c r="I215" t="s">
        <v>2459</v>
      </c>
      <c r="J215" s="3" t="s">
        <v>2483</v>
      </c>
      <c r="K215" s="9" t="s">
        <v>1008</v>
      </c>
      <c r="L215" t="s">
        <v>1008</v>
      </c>
      <c r="M215" s="4" t="s">
        <v>30</v>
      </c>
      <c r="N215" s="9" t="s">
        <v>2005</v>
      </c>
      <c r="O215" s="9" t="s">
        <v>30</v>
      </c>
      <c r="P215" s="9" t="s">
        <v>462</v>
      </c>
      <c r="Q215" s="10">
        <v>44.595878999999996</v>
      </c>
      <c r="R215" s="10">
        <v>22.010567999999999</v>
      </c>
      <c r="S215" s="9" t="s">
        <v>78</v>
      </c>
      <c r="T215" s="103" t="s">
        <v>981</v>
      </c>
      <c r="U215" s="102" t="s">
        <v>1638</v>
      </c>
      <c r="V215" t="s">
        <v>2024</v>
      </c>
      <c r="W215" s="107">
        <v>0.62090000000000001</v>
      </c>
      <c r="X215" s="7">
        <v>2.6749999999999998</v>
      </c>
      <c r="Y215" s="7">
        <v>826331</v>
      </c>
      <c r="Z215" s="9" t="s">
        <v>74</v>
      </c>
      <c r="AA215" s="9" t="s">
        <v>38</v>
      </c>
    </row>
    <row r="216" spans="1:27" x14ac:dyDescent="0.2">
      <c r="A216" s="3" t="s">
        <v>2027</v>
      </c>
      <c r="B216" s="3" t="s">
        <v>2028</v>
      </c>
      <c r="C216" s="3" t="s">
        <v>67</v>
      </c>
      <c r="D216" s="8">
        <v>1</v>
      </c>
      <c r="E216" s="7" t="s">
        <v>50</v>
      </c>
      <c r="F216" t="s">
        <v>286</v>
      </c>
      <c r="G216" t="s">
        <v>287</v>
      </c>
      <c r="H216">
        <v>10785</v>
      </c>
      <c r="I216" t="s">
        <v>2461</v>
      </c>
      <c r="J216" s="3" t="s">
        <v>2483</v>
      </c>
      <c r="K216" s="9" t="s">
        <v>1008</v>
      </c>
      <c r="L216" t="s">
        <v>1008</v>
      </c>
      <c r="M216" s="4" t="s">
        <v>30</v>
      </c>
      <c r="N216" s="9" t="s">
        <v>2005</v>
      </c>
      <c r="O216" s="9" t="s">
        <v>30</v>
      </c>
      <c r="P216" s="9" t="s">
        <v>462</v>
      </c>
      <c r="Q216" s="10">
        <v>44.595878999999996</v>
      </c>
      <c r="R216" s="10">
        <v>22.010567999999999</v>
      </c>
      <c r="S216" s="9" t="s">
        <v>35</v>
      </c>
      <c r="T216" s="103" t="s">
        <v>2029</v>
      </c>
      <c r="U216" s="102" t="s">
        <v>30</v>
      </c>
      <c r="V216" t="s">
        <v>30</v>
      </c>
      <c r="W216" s="107">
        <v>0.61309999999999998</v>
      </c>
      <c r="X216" s="7">
        <v>2.931</v>
      </c>
      <c r="Y216" s="7">
        <v>809448</v>
      </c>
      <c r="Z216" s="9" t="s">
        <v>74</v>
      </c>
      <c r="AA216" s="9" t="s">
        <v>38</v>
      </c>
    </row>
    <row r="217" spans="1:27" x14ac:dyDescent="0.2">
      <c r="A217" s="3" t="s">
        <v>2025</v>
      </c>
      <c r="B217" s="3" t="s">
        <v>2026</v>
      </c>
      <c r="C217" s="3" t="s">
        <v>67</v>
      </c>
      <c r="D217" s="8">
        <v>1</v>
      </c>
      <c r="E217" s="7" t="s">
        <v>50</v>
      </c>
      <c r="F217" t="s">
        <v>286</v>
      </c>
      <c r="G217" t="s">
        <v>287</v>
      </c>
      <c r="H217">
        <v>10530</v>
      </c>
      <c r="I217" t="s">
        <v>2460</v>
      </c>
      <c r="J217" s="3" t="s">
        <v>2483</v>
      </c>
      <c r="K217" s="9" t="s">
        <v>1008</v>
      </c>
      <c r="L217" t="s">
        <v>1008</v>
      </c>
      <c r="M217" s="4" t="s">
        <v>30</v>
      </c>
      <c r="N217" s="9" t="s">
        <v>2005</v>
      </c>
      <c r="O217" s="9" t="s">
        <v>30</v>
      </c>
      <c r="P217" s="9" t="s">
        <v>462</v>
      </c>
      <c r="Q217" s="10">
        <v>44.595878999999996</v>
      </c>
      <c r="R217" s="10">
        <v>22.010567999999999</v>
      </c>
      <c r="S217" s="9" t="s">
        <v>35</v>
      </c>
      <c r="T217" s="103" t="s">
        <v>1306</v>
      </c>
      <c r="U217" s="102" t="s">
        <v>30</v>
      </c>
      <c r="V217" t="s">
        <v>30</v>
      </c>
      <c r="W217" s="107">
        <v>0.60540000000000005</v>
      </c>
      <c r="X217" s="7">
        <v>2.8140000000000001</v>
      </c>
      <c r="Y217" s="7">
        <v>836819</v>
      </c>
      <c r="Z217" s="9" t="s">
        <v>74</v>
      </c>
      <c r="AA217" s="9" t="s">
        <v>38</v>
      </c>
    </row>
    <row r="218" spans="1:27" x14ac:dyDescent="0.2">
      <c r="A218" s="3" t="s">
        <v>2020</v>
      </c>
      <c r="B218" s="3" t="s">
        <v>2021</v>
      </c>
      <c r="C218" s="3" t="s">
        <v>67</v>
      </c>
      <c r="D218" s="8">
        <v>1</v>
      </c>
      <c r="E218" s="7" t="s">
        <v>50</v>
      </c>
      <c r="F218" t="s">
        <v>286</v>
      </c>
      <c r="G218" t="s">
        <v>287</v>
      </c>
      <c r="H218">
        <v>10333</v>
      </c>
      <c r="I218" t="s">
        <v>2458</v>
      </c>
      <c r="J218" s="3" t="s">
        <v>2483</v>
      </c>
      <c r="K218" s="9" t="s">
        <v>1008</v>
      </c>
      <c r="L218" t="s">
        <v>1008</v>
      </c>
      <c r="M218" s="4" t="s">
        <v>30</v>
      </c>
      <c r="N218" s="9" t="s">
        <v>2005</v>
      </c>
      <c r="O218" s="9" t="s">
        <v>30</v>
      </c>
      <c r="P218" s="9" t="s">
        <v>462</v>
      </c>
      <c r="Q218" s="10">
        <v>44.595878999999996</v>
      </c>
      <c r="R218" s="10">
        <v>22.010567999999999</v>
      </c>
      <c r="S218" s="9" t="s">
        <v>35</v>
      </c>
      <c r="T218" s="103" t="s">
        <v>1058</v>
      </c>
      <c r="U218" s="102" t="s">
        <v>30</v>
      </c>
      <c r="V218" t="s">
        <v>30</v>
      </c>
      <c r="W218" s="107">
        <v>0.50190000000000001</v>
      </c>
      <c r="X218" s="7">
        <v>2.7080000000000002</v>
      </c>
      <c r="Y218" s="7">
        <v>809534</v>
      </c>
      <c r="Z218" s="9" t="s">
        <v>74</v>
      </c>
      <c r="AA218" s="9" t="s">
        <v>38</v>
      </c>
    </row>
    <row r="219" spans="1:27" x14ac:dyDescent="0.2">
      <c r="A219" s="3" t="s">
        <v>2012</v>
      </c>
      <c r="B219" s="3" t="s">
        <v>2013</v>
      </c>
      <c r="C219" s="3" t="s">
        <v>67</v>
      </c>
      <c r="D219" s="8">
        <v>1</v>
      </c>
      <c r="E219" s="7" t="s">
        <v>50</v>
      </c>
      <c r="F219" t="s">
        <v>286</v>
      </c>
      <c r="G219" t="s">
        <v>287</v>
      </c>
      <c r="H219">
        <v>10008</v>
      </c>
      <c r="I219" t="s">
        <v>2380</v>
      </c>
      <c r="J219" s="3" t="s">
        <v>2484</v>
      </c>
      <c r="K219" s="9" t="s">
        <v>1008</v>
      </c>
      <c r="L219" t="s">
        <v>1008</v>
      </c>
      <c r="M219" s="4" t="s">
        <v>30</v>
      </c>
      <c r="N219" s="9" t="s">
        <v>2005</v>
      </c>
      <c r="O219" s="9" t="s">
        <v>30</v>
      </c>
      <c r="P219" s="9" t="s">
        <v>462</v>
      </c>
      <c r="Q219" s="10">
        <v>44.595878999999996</v>
      </c>
      <c r="R219" s="10">
        <v>22.010567999999999</v>
      </c>
      <c r="S219" s="9" t="s">
        <v>78</v>
      </c>
      <c r="T219" s="103" t="s">
        <v>1058</v>
      </c>
      <c r="U219" s="102" t="s">
        <v>1066</v>
      </c>
      <c r="V219" t="s">
        <v>2014</v>
      </c>
      <c r="W219" s="107">
        <v>0.68940000000000001</v>
      </c>
      <c r="X219" s="7">
        <v>2.9220000000000002</v>
      </c>
      <c r="Y219" s="7">
        <v>840166</v>
      </c>
      <c r="Z219" s="9" t="s">
        <v>74</v>
      </c>
      <c r="AA219" s="9" t="s">
        <v>38</v>
      </c>
    </row>
    <row r="220" spans="1:27" x14ac:dyDescent="0.2">
      <c r="A220" s="3" t="s">
        <v>2018</v>
      </c>
      <c r="B220" s="3" t="s">
        <v>2019</v>
      </c>
      <c r="C220" s="3" t="s">
        <v>67</v>
      </c>
      <c r="D220" s="8">
        <v>1</v>
      </c>
      <c r="E220" s="7" t="s">
        <v>50</v>
      </c>
      <c r="F220" t="s">
        <v>286</v>
      </c>
      <c r="G220" t="s">
        <v>287</v>
      </c>
      <c r="H220">
        <v>9993</v>
      </c>
      <c r="I220" t="s">
        <v>2457</v>
      </c>
      <c r="J220" s="3" t="s">
        <v>2483</v>
      </c>
      <c r="K220" s="9" t="s">
        <v>1008</v>
      </c>
      <c r="L220" t="s">
        <v>1008</v>
      </c>
      <c r="M220" s="4" t="s">
        <v>30</v>
      </c>
      <c r="N220" s="9" t="s">
        <v>2005</v>
      </c>
      <c r="O220" s="9" t="s">
        <v>30</v>
      </c>
      <c r="P220" s="9" t="s">
        <v>462</v>
      </c>
      <c r="Q220" s="10">
        <v>44.595878999999996</v>
      </c>
      <c r="R220" s="10">
        <v>22.010567999999999</v>
      </c>
      <c r="S220" s="9" t="s">
        <v>35</v>
      </c>
      <c r="T220" s="103" t="s">
        <v>979</v>
      </c>
      <c r="U220" s="102" t="s">
        <v>30</v>
      </c>
      <c r="V220" t="s">
        <v>30</v>
      </c>
      <c r="W220" s="107">
        <v>0.53500000000000003</v>
      </c>
      <c r="X220" s="7">
        <v>2.6960000000000002</v>
      </c>
      <c r="Y220" s="7">
        <v>823422</v>
      </c>
      <c r="Z220" s="9" t="s">
        <v>74</v>
      </c>
      <c r="AA220" s="9" t="s">
        <v>38</v>
      </c>
    </row>
    <row r="221" spans="1:27" x14ac:dyDescent="0.2">
      <c r="A221" s="3" t="s">
        <v>2006</v>
      </c>
      <c r="B221" s="3" t="s">
        <v>2007</v>
      </c>
      <c r="C221" s="3" t="s">
        <v>67</v>
      </c>
      <c r="D221" s="8">
        <v>1</v>
      </c>
      <c r="E221" s="7" t="s">
        <v>50</v>
      </c>
      <c r="F221" t="s">
        <v>286</v>
      </c>
      <c r="G221" t="s">
        <v>287</v>
      </c>
      <c r="H221">
        <v>9800</v>
      </c>
      <c r="I221" t="s">
        <v>2008</v>
      </c>
      <c r="J221" s="3" t="s">
        <v>30</v>
      </c>
      <c r="K221" s="9" t="s">
        <v>1008</v>
      </c>
      <c r="L221" t="s">
        <v>1008</v>
      </c>
      <c r="M221" s="4" t="s">
        <v>30</v>
      </c>
      <c r="N221" s="9" t="s">
        <v>2005</v>
      </c>
      <c r="O221" s="9" t="s">
        <v>30</v>
      </c>
      <c r="P221" s="9" t="s">
        <v>462</v>
      </c>
      <c r="Q221" s="10">
        <v>44.595878999999996</v>
      </c>
      <c r="R221" s="10">
        <v>22.010567999999999</v>
      </c>
      <c r="S221" s="9" t="s">
        <v>35</v>
      </c>
      <c r="T221" s="103" t="s">
        <v>383</v>
      </c>
      <c r="U221" s="102" t="s">
        <v>30</v>
      </c>
      <c r="V221" t="s">
        <v>30</v>
      </c>
      <c r="W221" s="107">
        <v>0.42149999999999999</v>
      </c>
      <c r="X221" s="7">
        <v>1.3620000000000001</v>
      </c>
      <c r="Y221" s="7">
        <v>708929</v>
      </c>
      <c r="Z221" s="9" t="s">
        <v>74</v>
      </c>
      <c r="AA221" s="9" t="s">
        <v>38</v>
      </c>
    </row>
    <row r="222" spans="1:27" x14ac:dyDescent="0.2">
      <c r="A222" s="3" t="s">
        <v>2015</v>
      </c>
      <c r="B222" s="3" t="s">
        <v>2016</v>
      </c>
      <c r="C222" s="3" t="s">
        <v>67</v>
      </c>
      <c r="D222" s="8">
        <v>1</v>
      </c>
      <c r="E222" s="7" t="s">
        <v>50</v>
      </c>
      <c r="F222" t="s">
        <v>286</v>
      </c>
      <c r="G222" t="s">
        <v>287</v>
      </c>
      <c r="H222">
        <v>9800</v>
      </c>
      <c r="I222" t="s">
        <v>2008</v>
      </c>
      <c r="J222" s="3" t="s">
        <v>30</v>
      </c>
      <c r="K222" s="9" t="s">
        <v>1008</v>
      </c>
      <c r="L222" t="s">
        <v>1008</v>
      </c>
      <c r="M222" s="4" t="s">
        <v>30</v>
      </c>
      <c r="N222" s="9" t="s">
        <v>2005</v>
      </c>
      <c r="O222" s="9" t="s">
        <v>30</v>
      </c>
      <c r="P222" s="9" t="s">
        <v>462</v>
      </c>
      <c r="Q222" s="10">
        <v>44.595878999999996</v>
      </c>
      <c r="R222" s="10">
        <v>22.010567999999999</v>
      </c>
      <c r="S222" s="9" t="s">
        <v>78</v>
      </c>
      <c r="T222" s="103" t="s">
        <v>983</v>
      </c>
      <c r="U222" s="102" t="s">
        <v>1638</v>
      </c>
      <c r="V222" t="s">
        <v>2017</v>
      </c>
      <c r="W222" s="107">
        <v>0.54259999999999997</v>
      </c>
      <c r="X222" s="7">
        <v>3.0880000000000001</v>
      </c>
      <c r="Y222" s="7">
        <v>842513</v>
      </c>
      <c r="Z222" s="9" t="s">
        <v>74</v>
      </c>
      <c r="AA222" s="9" t="s">
        <v>38</v>
      </c>
    </row>
    <row r="223" spans="1:27" x14ac:dyDescent="0.2">
      <c r="A223" s="3" t="s">
        <v>2292</v>
      </c>
      <c r="B223" s="3" t="s">
        <v>2293</v>
      </c>
      <c r="C223" s="3" t="s">
        <v>214</v>
      </c>
      <c r="D223" s="4">
        <v>1</v>
      </c>
      <c r="E223" s="4" t="s">
        <v>50</v>
      </c>
      <c r="F223" t="s">
        <v>286</v>
      </c>
      <c r="G223" t="s">
        <v>287</v>
      </c>
      <c r="H223">
        <v>9800</v>
      </c>
      <c r="I223" t="s">
        <v>2008</v>
      </c>
      <c r="J223" s="3" t="s">
        <v>30</v>
      </c>
      <c r="K223" s="3" t="s">
        <v>1008</v>
      </c>
      <c r="L223" s="3" t="s">
        <v>1008</v>
      </c>
      <c r="M223" s="4" t="s">
        <v>30</v>
      </c>
      <c r="N223" s="3" t="s">
        <v>2005</v>
      </c>
      <c r="O223" s="3" t="s">
        <v>30</v>
      </c>
      <c r="P223" s="3" t="s">
        <v>462</v>
      </c>
      <c r="Q223" s="100">
        <v>44.595878999999996</v>
      </c>
      <c r="R223" s="100">
        <v>22.010567999999999</v>
      </c>
      <c r="S223" s="3" t="s">
        <v>35</v>
      </c>
      <c r="T223" s="102" t="s">
        <v>981</v>
      </c>
      <c r="U223" s="102" t="s">
        <v>30</v>
      </c>
      <c r="V223" s="4" t="s">
        <v>30</v>
      </c>
      <c r="W223" s="6">
        <v>4.8599999999999997E-2</v>
      </c>
      <c r="X223" s="4">
        <v>0.81</v>
      </c>
      <c r="Y223" s="4">
        <v>583173</v>
      </c>
      <c r="Z223" s="3" t="s">
        <v>74</v>
      </c>
      <c r="AA223" s="3" t="s">
        <v>38</v>
      </c>
    </row>
    <row r="224" spans="1:27" x14ac:dyDescent="0.2">
      <c r="A224" s="3" t="s">
        <v>2003</v>
      </c>
      <c r="B224" s="3" t="s">
        <v>2004</v>
      </c>
      <c r="C224" s="3" t="s">
        <v>67</v>
      </c>
      <c r="D224" s="8">
        <v>1</v>
      </c>
      <c r="E224" s="7" t="s">
        <v>50</v>
      </c>
      <c r="F224" t="s">
        <v>286</v>
      </c>
      <c r="G224" t="s">
        <v>287</v>
      </c>
      <c r="H224">
        <v>8001</v>
      </c>
      <c r="I224" t="s">
        <v>2378</v>
      </c>
      <c r="J224" s="3" t="s">
        <v>2484</v>
      </c>
      <c r="K224" s="9" t="s">
        <v>1008</v>
      </c>
      <c r="L224" t="s">
        <v>1008</v>
      </c>
      <c r="M224" s="4" t="s">
        <v>30</v>
      </c>
      <c r="N224" s="9" t="s">
        <v>2005</v>
      </c>
      <c r="O224" s="9" t="s">
        <v>30</v>
      </c>
      <c r="P224" s="9" t="s">
        <v>462</v>
      </c>
      <c r="Q224" s="10">
        <v>44.595878999999996</v>
      </c>
      <c r="R224" s="10">
        <v>22.010567999999999</v>
      </c>
      <c r="S224" s="9" t="s">
        <v>35</v>
      </c>
      <c r="T224" s="103" t="s">
        <v>804</v>
      </c>
      <c r="U224" s="102" t="s">
        <v>30</v>
      </c>
      <c r="V224" t="s">
        <v>30</v>
      </c>
      <c r="W224" s="107">
        <v>0.73419999999999996</v>
      </c>
      <c r="X224" s="7">
        <v>2.6440000000000001</v>
      </c>
      <c r="Y224" s="7">
        <v>824280</v>
      </c>
      <c r="Z224" s="9" t="s">
        <v>74</v>
      </c>
      <c r="AA224" s="9" t="s">
        <v>38</v>
      </c>
    </row>
    <row r="225" spans="1:27" x14ac:dyDescent="0.2">
      <c r="A225" s="3" t="s">
        <v>2297</v>
      </c>
      <c r="B225" s="3" t="s">
        <v>2298</v>
      </c>
      <c r="C225" s="3" t="s">
        <v>214</v>
      </c>
      <c r="D225" s="4">
        <v>1</v>
      </c>
      <c r="E225" s="4" t="s">
        <v>50</v>
      </c>
      <c r="F225" t="s">
        <v>286</v>
      </c>
      <c r="G225" t="s">
        <v>287</v>
      </c>
      <c r="H225">
        <v>9025</v>
      </c>
      <c r="I225" t="s">
        <v>2299</v>
      </c>
      <c r="J225" s="3" t="s">
        <v>2484</v>
      </c>
      <c r="K225" s="3" t="s">
        <v>1008</v>
      </c>
      <c r="L225" s="3" t="s">
        <v>1008</v>
      </c>
      <c r="M225" s="4" t="s">
        <v>30</v>
      </c>
      <c r="N225" s="3" t="s">
        <v>978</v>
      </c>
      <c r="O225" s="3" t="s">
        <v>30</v>
      </c>
      <c r="P225" s="3" t="s">
        <v>406</v>
      </c>
      <c r="Q225" s="100">
        <v>44.629711</v>
      </c>
      <c r="R225" s="100">
        <v>22.612556099999999</v>
      </c>
      <c r="S225" s="3" t="s">
        <v>35</v>
      </c>
      <c r="T225" s="102" t="s">
        <v>309</v>
      </c>
      <c r="U225" s="102" t="s">
        <v>30</v>
      </c>
      <c r="V225" s="4" t="s">
        <v>30</v>
      </c>
      <c r="W225" s="6">
        <v>6.5199999999999994E-2</v>
      </c>
      <c r="X225" s="4">
        <v>1.2729999999999999</v>
      </c>
      <c r="Y225" s="4">
        <v>729326</v>
      </c>
      <c r="Z225" s="3" t="s">
        <v>74</v>
      </c>
      <c r="AA225" s="3" t="s">
        <v>38</v>
      </c>
    </row>
    <row r="226" spans="1:27" x14ac:dyDescent="0.2">
      <c r="A226" s="3" t="s">
        <v>1014</v>
      </c>
      <c r="B226" s="3" t="s">
        <v>1015</v>
      </c>
      <c r="C226" s="3" t="s">
        <v>2511</v>
      </c>
      <c r="D226" s="4">
        <v>4</v>
      </c>
      <c r="E226" t="s">
        <v>50</v>
      </c>
      <c r="F226" t="s">
        <v>286</v>
      </c>
      <c r="G226" t="s">
        <v>287</v>
      </c>
      <c r="H226">
        <v>8940</v>
      </c>
      <c r="I226" t="s">
        <v>2368</v>
      </c>
      <c r="J226" s="3" t="s">
        <v>2484</v>
      </c>
      <c r="K226" s="3" t="s">
        <v>1008</v>
      </c>
      <c r="L226" t="s">
        <v>1008</v>
      </c>
      <c r="M226" s="4" t="s">
        <v>30</v>
      </c>
      <c r="N226" s="3" t="s">
        <v>978</v>
      </c>
      <c r="O226" s="3" t="s">
        <v>30</v>
      </c>
      <c r="P226" s="3" t="s">
        <v>406</v>
      </c>
      <c r="Q226" s="5">
        <v>44.627000000000002</v>
      </c>
      <c r="R226" s="5">
        <v>22.606999999999999</v>
      </c>
      <c r="S226" s="3" t="s">
        <v>78</v>
      </c>
      <c r="T226" s="102" t="s">
        <v>309</v>
      </c>
      <c r="U226" s="102" t="s">
        <v>808</v>
      </c>
      <c r="V226" t="s">
        <v>1016</v>
      </c>
      <c r="W226" s="6">
        <v>1.17E-2</v>
      </c>
      <c r="X226">
        <v>0.32658900000000002</v>
      </c>
      <c r="Y226">
        <v>321711</v>
      </c>
      <c r="Z226" s="3" t="s">
        <v>196</v>
      </c>
      <c r="AA226" s="3" t="s">
        <v>38</v>
      </c>
    </row>
    <row r="227" spans="1:27" x14ac:dyDescent="0.2">
      <c r="A227" s="3" t="s">
        <v>1017</v>
      </c>
      <c r="B227" s="3" t="s">
        <v>1018</v>
      </c>
      <c r="C227" s="3" t="s">
        <v>2512</v>
      </c>
      <c r="D227" s="4">
        <v>1</v>
      </c>
      <c r="E227" t="s">
        <v>50</v>
      </c>
      <c r="F227" t="s">
        <v>286</v>
      </c>
      <c r="G227" t="s">
        <v>287</v>
      </c>
      <c r="H227">
        <v>8765</v>
      </c>
      <c r="I227" t="s">
        <v>2371</v>
      </c>
      <c r="J227" s="3" t="s">
        <v>2484</v>
      </c>
      <c r="K227" s="3" t="s">
        <v>1008</v>
      </c>
      <c r="L227" t="s">
        <v>1008</v>
      </c>
      <c r="M227" s="4" t="s">
        <v>30</v>
      </c>
      <c r="N227" s="3" t="s">
        <v>978</v>
      </c>
      <c r="O227" s="3" t="s">
        <v>30</v>
      </c>
      <c r="P227" s="3" t="s">
        <v>406</v>
      </c>
      <c r="Q227" s="5">
        <v>44.627000000000002</v>
      </c>
      <c r="R227" s="5">
        <v>22.606999999999999</v>
      </c>
      <c r="S227" s="3" t="s">
        <v>78</v>
      </c>
      <c r="T227" s="102" t="s">
        <v>396</v>
      </c>
      <c r="U227" s="102" t="s">
        <v>429</v>
      </c>
      <c r="V227" t="s">
        <v>1019</v>
      </c>
      <c r="W227" s="6">
        <v>9.7000000000000003E-3</v>
      </c>
      <c r="X227">
        <v>5.1999999999999998E-2</v>
      </c>
      <c r="Y227">
        <v>59405</v>
      </c>
      <c r="Z227" s="3" t="s">
        <v>74</v>
      </c>
      <c r="AA227" s="3" t="s">
        <v>38</v>
      </c>
    </row>
    <row r="228" spans="1:27" x14ac:dyDescent="0.2">
      <c r="A228" s="3" t="s">
        <v>2294</v>
      </c>
      <c r="B228" s="3" t="s">
        <v>2295</v>
      </c>
      <c r="C228" s="3" t="s">
        <v>214</v>
      </c>
      <c r="D228" s="4">
        <v>1</v>
      </c>
      <c r="E228" s="4" t="s">
        <v>50</v>
      </c>
      <c r="F228" t="s">
        <v>286</v>
      </c>
      <c r="G228" t="s">
        <v>287</v>
      </c>
      <c r="H228">
        <v>8600</v>
      </c>
      <c r="I228" t="s">
        <v>2296</v>
      </c>
      <c r="J228" s="3" t="s">
        <v>30</v>
      </c>
      <c r="K228" s="3" t="s">
        <v>1008</v>
      </c>
      <c r="L228" s="3" t="s">
        <v>1008</v>
      </c>
      <c r="M228" s="4" t="s">
        <v>30</v>
      </c>
      <c r="N228" s="3" t="s">
        <v>978</v>
      </c>
      <c r="O228" s="3" t="s">
        <v>30</v>
      </c>
      <c r="P228" s="3" t="s">
        <v>406</v>
      </c>
      <c r="Q228" s="100">
        <v>44.629711</v>
      </c>
      <c r="R228" s="100">
        <v>22.612556099999999</v>
      </c>
      <c r="S228" s="3" t="s">
        <v>78</v>
      </c>
      <c r="T228" s="102" t="s">
        <v>982</v>
      </c>
      <c r="U228" s="102" t="s">
        <v>1638</v>
      </c>
      <c r="V228" t="s">
        <v>2396</v>
      </c>
      <c r="W228" s="6">
        <v>3.8199999999999998E-2</v>
      </c>
      <c r="X228" s="4">
        <v>1.141</v>
      </c>
      <c r="Y228" s="4">
        <v>716414</v>
      </c>
      <c r="Z228" s="3" t="s">
        <v>74</v>
      </c>
      <c r="AA228" s="3" t="s">
        <v>38</v>
      </c>
    </row>
    <row r="229" spans="1:27" x14ac:dyDescent="0.2">
      <c r="A229" s="3" t="s">
        <v>1024</v>
      </c>
      <c r="B229" s="3" t="s">
        <v>1025</v>
      </c>
      <c r="C229" s="3" t="s">
        <v>416</v>
      </c>
      <c r="D229" s="4">
        <v>1</v>
      </c>
      <c r="E229" t="s">
        <v>50</v>
      </c>
      <c r="F229" t="s">
        <v>286</v>
      </c>
      <c r="G229" t="s">
        <v>287</v>
      </c>
      <c r="H229">
        <v>11465</v>
      </c>
      <c r="I229" t="s">
        <v>2462</v>
      </c>
      <c r="J229" s="3" t="s">
        <v>2483</v>
      </c>
      <c r="K229" s="3" t="s">
        <v>1008</v>
      </c>
      <c r="L229" t="s">
        <v>1008</v>
      </c>
      <c r="M229" s="4" t="s">
        <v>30</v>
      </c>
      <c r="N229" s="3" t="s">
        <v>980</v>
      </c>
      <c r="O229" s="3" t="s">
        <v>30</v>
      </c>
      <c r="P229" s="3" t="s">
        <v>462</v>
      </c>
      <c r="Q229" s="10">
        <v>44.53</v>
      </c>
      <c r="R229" s="10">
        <v>22.05</v>
      </c>
      <c r="S229" s="3" t="s">
        <v>35</v>
      </c>
      <c r="T229" s="102" t="s">
        <v>979</v>
      </c>
      <c r="U229" s="102" t="s">
        <v>30</v>
      </c>
      <c r="V229" t="s">
        <v>30</v>
      </c>
      <c r="W229" s="6">
        <v>1.9E-2</v>
      </c>
      <c r="X229">
        <v>2.8000000000000001E-2</v>
      </c>
      <c r="Y229">
        <v>31983</v>
      </c>
      <c r="Z229" s="3" t="s">
        <v>74</v>
      </c>
      <c r="AA229" s="3" t="s">
        <v>38</v>
      </c>
    </row>
    <row r="230" spans="1:27" x14ac:dyDescent="0.2">
      <c r="A230" s="3" t="s">
        <v>2245</v>
      </c>
      <c r="B230" s="3" t="s">
        <v>2033</v>
      </c>
      <c r="C230" s="3" t="s">
        <v>214</v>
      </c>
      <c r="D230" s="8">
        <v>1</v>
      </c>
      <c r="E230" s="7" t="s">
        <v>50</v>
      </c>
      <c r="F230" t="s">
        <v>286</v>
      </c>
      <c r="G230" t="s">
        <v>287</v>
      </c>
      <c r="H230">
        <v>10040</v>
      </c>
      <c r="I230" t="s">
        <v>2034</v>
      </c>
      <c r="J230" s="3" t="s">
        <v>2484</v>
      </c>
      <c r="K230" s="9" t="s">
        <v>1008</v>
      </c>
      <c r="L230" t="s">
        <v>1008</v>
      </c>
      <c r="M230" s="4" t="s">
        <v>30</v>
      </c>
      <c r="N230" s="9" t="s">
        <v>980</v>
      </c>
      <c r="O230" s="9" t="s">
        <v>30</v>
      </c>
      <c r="P230" s="9" t="s">
        <v>462</v>
      </c>
      <c r="Q230" s="10">
        <v>44.53</v>
      </c>
      <c r="R230" s="10">
        <v>22.05</v>
      </c>
      <c r="S230" s="9" t="s">
        <v>78</v>
      </c>
      <c r="T230" s="103" t="s">
        <v>383</v>
      </c>
      <c r="U230" s="102" t="s">
        <v>199</v>
      </c>
      <c r="V230" t="s">
        <v>2161</v>
      </c>
      <c r="W230" s="107">
        <v>2.9899999999999999E-2</v>
      </c>
      <c r="X230" s="7">
        <v>6.2E-2</v>
      </c>
      <c r="Y230" s="7">
        <v>70981</v>
      </c>
      <c r="Z230" s="9" t="s">
        <v>74</v>
      </c>
      <c r="AA230" s="9" t="s">
        <v>38</v>
      </c>
    </row>
    <row r="231" spans="1:27" x14ac:dyDescent="0.2">
      <c r="A231" s="3" t="s">
        <v>1026</v>
      </c>
      <c r="B231" s="3" t="s">
        <v>1027</v>
      </c>
      <c r="C231" s="3" t="s">
        <v>1728</v>
      </c>
      <c r="D231" s="4">
        <v>2</v>
      </c>
      <c r="E231" t="s">
        <v>50</v>
      </c>
      <c r="F231" t="s">
        <v>286</v>
      </c>
      <c r="G231" t="s">
        <v>287</v>
      </c>
      <c r="H231">
        <v>9713</v>
      </c>
      <c r="I231" t="s">
        <v>2463</v>
      </c>
      <c r="J231" s="3" t="s">
        <v>2483</v>
      </c>
      <c r="K231" s="3" t="s">
        <v>1008</v>
      </c>
      <c r="L231" t="s">
        <v>1008</v>
      </c>
      <c r="M231" s="4" t="s">
        <v>30</v>
      </c>
      <c r="N231" s="3" t="s">
        <v>980</v>
      </c>
      <c r="O231" s="3" t="s">
        <v>30</v>
      </c>
      <c r="P231" s="3" t="s">
        <v>462</v>
      </c>
      <c r="Q231" s="10">
        <v>44.53</v>
      </c>
      <c r="R231" s="10">
        <v>22.05</v>
      </c>
      <c r="S231" s="3" t="s">
        <v>35</v>
      </c>
      <c r="T231" s="102" t="s">
        <v>1028</v>
      </c>
      <c r="U231" s="102" t="s">
        <v>30</v>
      </c>
      <c r="V231" t="s">
        <v>30</v>
      </c>
      <c r="W231" s="6">
        <v>7.4000000000000003E-3</v>
      </c>
      <c r="X231">
        <v>6.8425E-2</v>
      </c>
      <c r="Y231">
        <v>77378</v>
      </c>
      <c r="Z231" s="3" t="s">
        <v>1011</v>
      </c>
      <c r="AA231" s="3" t="s">
        <v>38</v>
      </c>
    </row>
    <row r="232" spans="1:27" x14ac:dyDescent="0.2">
      <c r="A232" s="3" t="s">
        <v>1029</v>
      </c>
      <c r="B232" s="3" t="s">
        <v>1030</v>
      </c>
      <c r="C232" s="3" t="s">
        <v>214</v>
      </c>
      <c r="D232" s="4">
        <v>2</v>
      </c>
      <c r="E232" t="s">
        <v>50</v>
      </c>
      <c r="F232" t="s">
        <v>286</v>
      </c>
      <c r="G232" t="s">
        <v>287</v>
      </c>
      <c r="H232">
        <v>8740</v>
      </c>
      <c r="I232" t="s">
        <v>2464</v>
      </c>
      <c r="J232" s="3" t="s">
        <v>2483</v>
      </c>
      <c r="K232" s="3" t="s">
        <v>1008</v>
      </c>
      <c r="L232" t="s">
        <v>1008</v>
      </c>
      <c r="M232" s="4" t="s">
        <v>30</v>
      </c>
      <c r="N232" s="9" t="s">
        <v>980</v>
      </c>
      <c r="O232" s="9" t="s">
        <v>30</v>
      </c>
      <c r="P232" s="9" t="s">
        <v>462</v>
      </c>
      <c r="Q232" s="10">
        <v>44.53</v>
      </c>
      <c r="R232" s="10">
        <v>22.05</v>
      </c>
      <c r="S232" s="9" t="s">
        <v>78</v>
      </c>
      <c r="T232" s="103" t="s">
        <v>979</v>
      </c>
      <c r="U232" s="102" t="s">
        <v>808</v>
      </c>
      <c r="V232" t="s">
        <v>1031</v>
      </c>
      <c r="W232" s="107">
        <v>3.6600000000000001E-2</v>
      </c>
      <c r="X232" s="7">
        <v>0.85895699999999997</v>
      </c>
      <c r="Y232" s="7">
        <v>619951</v>
      </c>
      <c r="Z232" s="9" t="s">
        <v>1011</v>
      </c>
      <c r="AA232" s="9" t="s">
        <v>38</v>
      </c>
    </row>
    <row r="233" spans="1:27" x14ac:dyDescent="0.2">
      <c r="A233" s="3" t="s">
        <v>1969</v>
      </c>
      <c r="B233" s="3" t="s">
        <v>1970</v>
      </c>
      <c r="C233" s="3" t="s">
        <v>67</v>
      </c>
      <c r="D233" s="8">
        <v>1</v>
      </c>
      <c r="E233" s="7" t="s">
        <v>50</v>
      </c>
      <c r="F233" t="s">
        <v>286</v>
      </c>
      <c r="G233" t="s">
        <v>287</v>
      </c>
      <c r="H233">
        <v>8506</v>
      </c>
      <c r="I233" t="s">
        <v>1971</v>
      </c>
      <c r="J233" s="3" t="s">
        <v>2484</v>
      </c>
      <c r="K233" s="9" t="s">
        <v>1008</v>
      </c>
      <c r="L233" t="s">
        <v>1008</v>
      </c>
      <c r="M233" s="4" t="s">
        <v>30</v>
      </c>
      <c r="N233" s="9" t="s">
        <v>980</v>
      </c>
      <c r="O233" s="9" t="s">
        <v>30</v>
      </c>
      <c r="P233" s="9" t="s">
        <v>462</v>
      </c>
      <c r="Q233" s="10">
        <v>44.53</v>
      </c>
      <c r="R233" s="10">
        <v>22.05</v>
      </c>
      <c r="S233" s="9" t="s">
        <v>35</v>
      </c>
      <c r="T233" s="103" t="s">
        <v>370</v>
      </c>
      <c r="U233" s="102" t="s">
        <v>30</v>
      </c>
      <c r="V233" t="s">
        <v>30</v>
      </c>
      <c r="W233" s="107">
        <v>0.52249999999999996</v>
      </c>
      <c r="X233" s="7">
        <v>3.6160000000000001</v>
      </c>
      <c r="Y233" s="7">
        <v>801500</v>
      </c>
      <c r="Z233" s="9" t="s">
        <v>74</v>
      </c>
      <c r="AA233" s="9" t="s">
        <v>38</v>
      </c>
    </row>
    <row r="234" spans="1:27" x14ac:dyDescent="0.2">
      <c r="A234" s="3" t="s">
        <v>1977</v>
      </c>
      <c r="B234" s="3" t="s">
        <v>1978</v>
      </c>
      <c r="C234" s="3" t="s">
        <v>67</v>
      </c>
      <c r="D234" s="8">
        <v>1</v>
      </c>
      <c r="E234" s="7" t="s">
        <v>50</v>
      </c>
      <c r="F234" t="s">
        <v>286</v>
      </c>
      <c r="G234" t="s">
        <v>287</v>
      </c>
      <c r="H234">
        <v>8505</v>
      </c>
      <c r="I234" t="s">
        <v>2467</v>
      </c>
      <c r="J234" s="3" t="s">
        <v>2483</v>
      </c>
      <c r="K234" s="9" t="s">
        <v>1008</v>
      </c>
      <c r="L234" t="s">
        <v>1008</v>
      </c>
      <c r="M234" s="4" t="s">
        <v>30</v>
      </c>
      <c r="N234" s="9" t="s">
        <v>980</v>
      </c>
      <c r="O234" s="9" t="s">
        <v>30</v>
      </c>
      <c r="P234" s="9" t="s">
        <v>462</v>
      </c>
      <c r="Q234" s="10">
        <v>44.53</v>
      </c>
      <c r="R234" s="10">
        <v>22.05</v>
      </c>
      <c r="S234" s="9" t="s">
        <v>35</v>
      </c>
      <c r="T234" s="103" t="s">
        <v>804</v>
      </c>
      <c r="U234" s="102" t="s">
        <v>30</v>
      </c>
      <c r="V234" t="s">
        <v>30</v>
      </c>
      <c r="W234" s="107">
        <v>0.72370000000000001</v>
      </c>
      <c r="X234" s="7">
        <v>4.63</v>
      </c>
      <c r="Y234" s="7">
        <v>817983</v>
      </c>
      <c r="Z234" s="9" t="s">
        <v>74</v>
      </c>
      <c r="AA234" s="9" t="s">
        <v>38</v>
      </c>
    </row>
    <row r="235" spans="1:27" x14ac:dyDescent="0.2">
      <c r="A235" s="3" t="s">
        <v>1972</v>
      </c>
      <c r="B235" s="3" t="s">
        <v>1973</v>
      </c>
      <c r="C235" s="3" t="s">
        <v>67</v>
      </c>
      <c r="D235" s="8">
        <v>1</v>
      </c>
      <c r="E235" s="7" t="s">
        <v>50</v>
      </c>
      <c r="F235" t="s">
        <v>286</v>
      </c>
      <c r="G235" t="s">
        <v>287</v>
      </c>
      <c r="H235">
        <v>8458</v>
      </c>
      <c r="I235" t="s">
        <v>2465</v>
      </c>
      <c r="J235" s="3" t="s">
        <v>2483</v>
      </c>
      <c r="K235" s="9" t="s">
        <v>1008</v>
      </c>
      <c r="L235" t="s">
        <v>1008</v>
      </c>
      <c r="M235" s="4" t="s">
        <v>30</v>
      </c>
      <c r="N235" s="9" t="s">
        <v>980</v>
      </c>
      <c r="O235" s="9" t="s">
        <v>30</v>
      </c>
      <c r="P235" s="9" t="s">
        <v>462</v>
      </c>
      <c r="Q235" s="10">
        <v>44.53</v>
      </c>
      <c r="R235" s="10">
        <v>22.05</v>
      </c>
      <c r="S235" s="9" t="s">
        <v>35</v>
      </c>
      <c r="T235" s="103" t="s">
        <v>1974</v>
      </c>
      <c r="U235" s="102" t="s">
        <v>30</v>
      </c>
      <c r="V235" t="s">
        <v>30</v>
      </c>
      <c r="W235" s="107">
        <v>0.77410000000000001</v>
      </c>
      <c r="X235" s="7">
        <v>4.8579999999999997</v>
      </c>
      <c r="Y235" s="7">
        <v>815491</v>
      </c>
      <c r="Z235" s="9" t="s">
        <v>74</v>
      </c>
      <c r="AA235" s="9" t="s">
        <v>38</v>
      </c>
    </row>
    <row r="236" spans="1:27" x14ac:dyDescent="0.2">
      <c r="A236" s="3" t="s">
        <v>1975</v>
      </c>
      <c r="B236" s="3" t="s">
        <v>1976</v>
      </c>
      <c r="C236" s="3" t="s">
        <v>67</v>
      </c>
      <c r="D236" s="8">
        <v>1</v>
      </c>
      <c r="E236" s="7" t="s">
        <v>50</v>
      </c>
      <c r="F236" t="s">
        <v>286</v>
      </c>
      <c r="G236" t="s">
        <v>287</v>
      </c>
      <c r="H236">
        <v>8455</v>
      </c>
      <c r="I236" t="s">
        <v>2466</v>
      </c>
      <c r="J236" s="3" t="s">
        <v>2483</v>
      </c>
      <c r="K236" s="9" t="s">
        <v>1008</v>
      </c>
      <c r="L236" t="s">
        <v>1008</v>
      </c>
      <c r="M236" s="4" t="s">
        <v>30</v>
      </c>
      <c r="N236" s="9" t="s">
        <v>980</v>
      </c>
      <c r="O236" s="9" t="s">
        <v>30</v>
      </c>
      <c r="P236" s="9" t="s">
        <v>462</v>
      </c>
      <c r="Q236" s="10">
        <v>44.53</v>
      </c>
      <c r="R236" s="10">
        <v>22.05</v>
      </c>
      <c r="S236" s="9" t="s">
        <v>35</v>
      </c>
      <c r="T236" s="103" t="s">
        <v>1058</v>
      </c>
      <c r="U236" s="102" t="s">
        <v>30</v>
      </c>
      <c r="V236" t="s">
        <v>30</v>
      </c>
      <c r="W236" s="107">
        <v>0.2296</v>
      </c>
      <c r="X236" s="7">
        <v>3.3679999999999999</v>
      </c>
      <c r="Y236" s="7">
        <v>802136</v>
      </c>
      <c r="Z236" s="9" t="s">
        <v>74</v>
      </c>
      <c r="AA236" s="9" t="s">
        <v>38</v>
      </c>
    </row>
    <row r="237" spans="1:27" x14ac:dyDescent="0.2">
      <c r="A237" s="3" t="s">
        <v>1961</v>
      </c>
      <c r="B237" s="3" t="s">
        <v>1962</v>
      </c>
      <c r="C237" s="3" t="s">
        <v>214</v>
      </c>
      <c r="D237" s="8">
        <v>1</v>
      </c>
      <c r="E237" s="7" t="s">
        <v>50</v>
      </c>
      <c r="F237" t="s">
        <v>286</v>
      </c>
      <c r="G237" t="s">
        <v>287</v>
      </c>
      <c r="H237">
        <v>8450</v>
      </c>
      <c r="I237" t="s">
        <v>1963</v>
      </c>
      <c r="J237" s="3" t="s">
        <v>30</v>
      </c>
      <c r="K237" s="9" t="s">
        <v>1008</v>
      </c>
      <c r="L237" t="s">
        <v>1008</v>
      </c>
      <c r="M237" s="4" t="s">
        <v>30</v>
      </c>
      <c r="N237" s="9" t="s">
        <v>980</v>
      </c>
      <c r="O237" s="9" t="s">
        <v>30</v>
      </c>
      <c r="P237" s="9" t="s">
        <v>462</v>
      </c>
      <c r="Q237" s="10">
        <v>44.53</v>
      </c>
      <c r="R237" s="10">
        <v>22.05</v>
      </c>
      <c r="S237" s="9" t="s">
        <v>35</v>
      </c>
      <c r="T237" s="103" t="s">
        <v>370</v>
      </c>
      <c r="U237" s="102" t="s">
        <v>30</v>
      </c>
      <c r="V237" t="s">
        <v>30</v>
      </c>
      <c r="W237" s="107">
        <v>6.6600000000000006E-2</v>
      </c>
      <c r="X237" s="7">
        <v>0.66900000000000004</v>
      </c>
      <c r="Y237" s="7">
        <v>507099</v>
      </c>
      <c r="Z237" s="9" t="s">
        <v>74</v>
      </c>
      <c r="AA237" s="9" t="s">
        <v>38</v>
      </c>
    </row>
    <row r="238" spans="1:27" x14ac:dyDescent="0.2">
      <c r="A238" s="3" t="s">
        <v>1964</v>
      </c>
      <c r="B238" s="3" t="s">
        <v>1965</v>
      </c>
      <c r="C238" s="3" t="s">
        <v>214</v>
      </c>
      <c r="D238" s="8">
        <v>1</v>
      </c>
      <c r="E238" s="7" t="s">
        <v>50</v>
      </c>
      <c r="F238" t="s">
        <v>286</v>
      </c>
      <c r="G238" t="s">
        <v>287</v>
      </c>
      <c r="H238">
        <v>8450</v>
      </c>
      <c r="I238" t="s">
        <v>1963</v>
      </c>
      <c r="J238" s="3" t="s">
        <v>30</v>
      </c>
      <c r="K238" s="9" t="s">
        <v>1008</v>
      </c>
      <c r="L238" t="s">
        <v>1008</v>
      </c>
      <c r="M238" s="4" t="s">
        <v>30</v>
      </c>
      <c r="N238" s="9" t="s">
        <v>980</v>
      </c>
      <c r="O238" s="9" t="s">
        <v>30</v>
      </c>
      <c r="P238" s="9" t="s">
        <v>462</v>
      </c>
      <c r="Q238" s="10">
        <v>44.53</v>
      </c>
      <c r="R238" s="10">
        <v>22.05</v>
      </c>
      <c r="S238" s="9" t="s">
        <v>35</v>
      </c>
      <c r="T238" s="103" t="s">
        <v>981</v>
      </c>
      <c r="U238" s="102" t="s">
        <v>30</v>
      </c>
      <c r="V238" t="s">
        <v>30</v>
      </c>
      <c r="W238" s="107">
        <v>2.0299999999999999E-2</v>
      </c>
      <c r="X238" s="7">
        <v>0.36699999999999999</v>
      </c>
      <c r="Y238" s="7">
        <v>335500</v>
      </c>
      <c r="Z238" s="9" t="s">
        <v>74</v>
      </c>
      <c r="AA238" s="9" t="s">
        <v>38</v>
      </c>
    </row>
    <row r="239" spans="1:27" x14ac:dyDescent="0.2">
      <c r="A239" s="3" t="s">
        <v>2244</v>
      </c>
      <c r="B239" s="3" t="s">
        <v>2032</v>
      </c>
      <c r="C239" s="3" t="s">
        <v>214</v>
      </c>
      <c r="D239" s="8">
        <v>1</v>
      </c>
      <c r="E239" s="7" t="s">
        <v>50</v>
      </c>
      <c r="F239" t="s">
        <v>286</v>
      </c>
      <c r="G239" t="s">
        <v>287</v>
      </c>
      <c r="H239">
        <v>8450</v>
      </c>
      <c r="I239" t="s">
        <v>1963</v>
      </c>
      <c r="J239" s="3" t="s">
        <v>30</v>
      </c>
      <c r="K239" s="9" t="s">
        <v>1008</v>
      </c>
      <c r="L239" t="s">
        <v>1008</v>
      </c>
      <c r="M239" s="4" t="s">
        <v>30</v>
      </c>
      <c r="N239" s="9" t="s">
        <v>980</v>
      </c>
      <c r="O239" s="9" t="s">
        <v>30</v>
      </c>
      <c r="P239" s="9" t="s">
        <v>462</v>
      </c>
      <c r="Q239" s="10">
        <v>44.53</v>
      </c>
      <c r="R239" s="10">
        <v>22.05</v>
      </c>
      <c r="S239" s="9" t="s">
        <v>78</v>
      </c>
      <c r="T239" s="103" t="s">
        <v>983</v>
      </c>
      <c r="U239" s="102" t="s">
        <v>1638</v>
      </c>
      <c r="V239" t="s">
        <v>2160</v>
      </c>
      <c r="W239" s="107">
        <v>5.33E-2</v>
      </c>
      <c r="X239" s="7">
        <v>0.70099999999999996</v>
      </c>
      <c r="Y239" s="7">
        <v>446446</v>
      </c>
      <c r="Z239" s="9" t="s">
        <v>74</v>
      </c>
      <c r="AA239" s="9" t="s">
        <v>38</v>
      </c>
    </row>
    <row r="240" spans="1:27" x14ac:dyDescent="0.2">
      <c r="A240" s="3" t="s">
        <v>1987</v>
      </c>
      <c r="B240" s="3" t="s">
        <v>1988</v>
      </c>
      <c r="C240" s="3" t="s">
        <v>67</v>
      </c>
      <c r="D240" s="8">
        <v>1</v>
      </c>
      <c r="E240" s="7" t="s">
        <v>50</v>
      </c>
      <c r="F240" t="s">
        <v>286</v>
      </c>
      <c r="G240" t="s">
        <v>287</v>
      </c>
      <c r="H240">
        <v>8363</v>
      </c>
      <c r="I240" t="s">
        <v>2470</v>
      </c>
      <c r="J240" s="3" t="s">
        <v>2483</v>
      </c>
      <c r="K240" s="9" t="s">
        <v>1008</v>
      </c>
      <c r="L240" t="s">
        <v>1008</v>
      </c>
      <c r="M240" s="4" t="s">
        <v>30</v>
      </c>
      <c r="N240" s="9" t="s">
        <v>980</v>
      </c>
      <c r="O240" s="9" t="s">
        <v>30</v>
      </c>
      <c r="P240" s="9" t="s">
        <v>462</v>
      </c>
      <c r="Q240" s="10">
        <v>44.53</v>
      </c>
      <c r="R240" s="10">
        <v>22.05</v>
      </c>
      <c r="S240" s="9" t="s">
        <v>78</v>
      </c>
      <c r="T240" s="103" t="s">
        <v>1985</v>
      </c>
      <c r="U240" s="102" t="s">
        <v>785</v>
      </c>
      <c r="V240" t="s">
        <v>1989</v>
      </c>
      <c r="W240" s="107">
        <v>0.59250000000000003</v>
      </c>
      <c r="X240" s="7">
        <v>3.2210000000000001</v>
      </c>
      <c r="Y240" s="7">
        <v>841755</v>
      </c>
      <c r="Z240" s="9" t="s">
        <v>74</v>
      </c>
      <c r="AA240" s="9" t="s">
        <v>38</v>
      </c>
    </row>
    <row r="241" spans="1:35" x14ac:dyDescent="0.2">
      <c r="A241" s="3" t="s">
        <v>2243</v>
      </c>
      <c r="B241" s="3" t="s">
        <v>2030</v>
      </c>
      <c r="C241" s="3" t="s">
        <v>214</v>
      </c>
      <c r="D241" s="8">
        <v>1</v>
      </c>
      <c r="E241" s="7" t="s">
        <v>50</v>
      </c>
      <c r="F241" t="s">
        <v>286</v>
      </c>
      <c r="G241" t="s">
        <v>287</v>
      </c>
      <c r="H241">
        <v>8325</v>
      </c>
      <c r="I241" t="s">
        <v>2031</v>
      </c>
      <c r="J241" s="3" t="s">
        <v>2484</v>
      </c>
      <c r="K241" s="9" t="s">
        <v>1008</v>
      </c>
      <c r="L241" t="s">
        <v>1008</v>
      </c>
      <c r="M241" s="4" t="s">
        <v>30</v>
      </c>
      <c r="N241" s="9" t="s">
        <v>980</v>
      </c>
      <c r="O241" s="9" t="s">
        <v>30</v>
      </c>
      <c r="P241" s="9" t="s">
        <v>462</v>
      </c>
      <c r="Q241" s="10">
        <v>44.53</v>
      </c>
      <c r="R241" s="10">
        <v>22.05</v>
      </c>
      <c r="S241" s="9" t="s">
        <v>78</v>
      </c>
      <c r="T241" s="103" t="s">
        <v>982</v>
      </c>
      <c r="U241" s="102" t="s">
        <v>199</v>
      </c>
      <c r="V241" t="s">
        <v>2159</v>
      </c>
      <c r="W241" s="107">
        <v>3.1699999999999999E-2</v>
      </c>
      <c r="X241" s="7">
        <v>0.249</v>
      </c>
      <c r="Y241" s="7">
        <v>231969</v>
      </c>
      <c r="Z241" s="9" t="s">
        <v>74</v>
      </c>
      <c r="AA241" s="9" t="s">
        <v>38</v>
      </c>
    </row>
    <row r="242" spans="1:35" x14ac:dyDescent="0.2">
      <c r="A242" s="3" t="s">
        <v>1966</v>
      </c>
      <c r="B242" s="3" t="s">
        <v>1967</v>
      </c>
      <c r="C242" s="3" t="s">
        <v>67</v>
      </c>
      <c r="D242" s="8">
        <v>1</v>
      </c>
      <c r="E242" s="7" t="s">
        <v>50</v>
      </c>
      <c r="F242" t="s">
        <v>286</v>
      </c>
      <c r="G242" t="s">
        <v>287</v>
      </c>
      <c r="H242">
        <v>7872</v>
      </c>
      <c r="I242" t="s">
        <v>1968</v>
      </c>
      <c r="J242" s="3" t="s">
        <v>2484</v>
      </c>
      <c r="K242" s="9" t="s">
        <v>1008</v>
      </c>
      <c r="L242" t="s">
        <v>1008</v>
      </c>
      <c r="M242" s="4" t="s">
        <v>30</v>
      </c>
      <c r="N242" s="9" t="s">
        <v>980</v>
      </c>
      <c r="O242" s="9" t="s">
        <v>30</v>
      </c>
      <c r="P242" s="9" t="s">
        <v>462</v>
      </c>
      <c r="Q242" s="10">
        <v>44.53</v>
      </c>
      <c r="R242" s="10">
        <v>22.05</v>
      </c>
      <c r="S242" s="9" t="s">
        <v>35</v>
      </c>
      <c r="T242" s="103" t="s">
        <v>983</v>
      </c>
      <c r="U242" s="102" t="s">
        <v>30</v>
      </c>
      <c r="V242" t="s">
        <v>30</v>
      </c>
      <c r="W242" s="107">
        <v>0.70430000000000004</v>
      </c>
      <c r="X242" s="7">
        <v>4.2359999999999998</v>
      </c>
      <c r="Y242" s="7">
        <v>803852</v>
      </c>
      <c r="Z242" s="9" t="s">
        <v>74</v>
      </c>
      <c r="AA242" s="9" t="s">
        <v>38</v>
      </c>
    </row>
    <row r="243" spans="1:35" x14ac:dyDescent="0.2">
      <c r="A243" s="3" t="s">
        <v>1983</v>
      </c>
      <c r="B243" s="3" t="s">
        <v>1984</v>
      </c>
      <c r="C243" s="3" t="s">
        <v>67</v>
      </c>
      <c r="D243" s="8">
        <v>1</v>
      </c>
      <c r="E243" s="7" t="s">
        <v>50</v>
      </c>
      <c r="F243" t="s">
        <v>286</v>
      </c>
      <c r="G243" t="s">
        <v>287</v>
      </c>
      <c r="H243">
        <v>7813</v>
      </c>
      <c r="I243" t="s">
        <v>2469</v>
      </c>
      <c r="J243" s="3" t="s">
        <v>2483</v>
      </c>
      <c r="K243" s="9" t="s">
        <v>1008</v>
      </c>
      <c r="L243" t="s">
        <v>1008</v>
      </c>
      <c r="M243" s="4" t="s">
        <v>30</v>
      </c>
      <c r="N243" s="9" t="s">
        <v>980</v>
      </c>
      <c r="O243" s="9" t="s">
        <v>30</v>
      </c>
      <c r="P243" s="9" t="s">
        <v>462</v>
      </c>
      <c r="Q243" s="10">
        <v>44.53</v>
      </c>
      <c r="R243" s="10">
        <v>22.05</v>
      </c>
      <c r="S243" s="9" t="s">
        <v>78</v>
      </c>
      <c r="T243" s="103" t="s">
        <v>1985</v>
      </c>
      <c r="U243" s="102" t="s">
        <v>785</v>
      </c>
      <c r="V243" t="s">
        <v>1986</v>
      </c>
      <c r="W243" s="107">
        <v>0.44890000000000002</v>
      </c>
      <c r="X243" s="7">
        <v>3.9409999999999998</v>
      </c>
      <c r="Y243" s="7">
        <v>827165</v>
      </c>
      <c r="Z243" s="9" t="s">
        <v>74</v>
      </c>
      <c r="AA243" s="9" t="s">
        <v>38</v>
      </c>
    </row>
    <row r="244" spans="1:35" x14ac:dyDescent="0.2">
      <c r="A244" s="3" t="s">
        <v>1979</v>
      </c>
      <c r="B244" s="3" t="s">
        <v>1980</v>
      </c>
      <c r="C244" s="3" t="s">
        <v>67</v>
      </c>
      <c r="D244" s="8">
        <v>1</v>
      </c>
      <c r="E244" s="7" t="s">
        <v>50</v>
      </c>
      <c r="F244" t="s">
        <v>286</v>
      </c>
      <c r="G244" t="s">
        <v>287</v>
      </c>
      <c r="H244">
        <v>7803</v>
      </c>
      <c r="I244" t="s">
        <v>2468</v>
      </c>
      <c r="J244" s="3" t="s">
        <v>2483</v>
      </c>
      <c r="K244" s="9" t="s">
        <v>1008</v>
      </c>
      <c r="L244" t="s">
        <v>1008</v>
      </c>
      <c r="M244" s="4" t="s">
        <v>30</v>
      </c>
      <c r="N244" s="9" t="s">
        <v>980</v>
      </c>
      <c r="O244" s="9" t="s">
        <v>30</v>
      </c>
      <c r="P244" s="9" t="s">
        <v>462</v>
      </c>
      <c r="Q244" s="10">
        <v>44.53</v>
      </c>
      <c r="R244" s="10">
        <v>22.05</v>
      </c>
      <c r="S244" s="9" t="s">
        <v>78</v>
      </c>
      <c r="T244" s="103" t="s">
        <v>383</v>
      </c>
      <c r="U244" s="102" t="s">
        <v>957</v>
      </c>
      <c r="V244" t="s">
        <v>1982</v>
      </c>
      <c r="W244" s="107">
        <v>0.75819999999999999</v>
      </c>
      <c r="X244" s="7">
        <v>4.6079999999999997</v>
      </c>
      <c r="Y244" s="7">
        <v>816301</v>
      </c>
      <c r="Z244" s="9" t="s">
        <v>74</v>
      </c>
      <c r="AA244" s="9" t="s">
        <v>38</v>
      </c>
    </row>
    <row r="245" spans="1:35" x14ac:dyDescent="0.2">
      <c r="A245" s="3" t="s">
        <v>2043</v>
      </c>
      <c r="B245" s="3" t="s">
        <v>2044</v>
      </c>
      <c r="C245" s="3" t="s">
        <v>67</v>
      </c>
      <c r="D245" s="8">
        <v>1</v>
      </c>
      <c r="E245" s="7" t="s">
        <v>50</v>
      </c>
      <c r="F245" t="s">
        <v>286</v>
      </c>
      <c r="G245" t="s">
        <v>287</v>
      </c>
      <c r="H245">
        <v>7901</v>
      </c>
      <c r="I245" t="s">
        <v>2377</v>
      </c>
      <c r="J245" s="3" t="s">
        <v>2484</v>
      </c>
      <c r="K245" s="9" t="s">
        <v>2045</v>
      </c>
      <c r="L245" t="s">
        <v>2045</v>
      </c>
      <c r="M245" s="4" t="s">
        <v>30</v>
      </c>
      <c r="N245" s="9" t="s">
        <v>2005</v>
      </c>
      <c r="O245" s="9" t="s">
        <v>30</v>
      </c>
      <c r="P245" s="9" t="s">
        <v>462</v>
      </c>
      <c r="Q245" s="10">
        <v>44.595878999999996</v>
      </c>
      <c r="R245" s="10">
        <v>22.010567999999999</v>
      </c>
      <c r="S245" s="9" t="s">
        <v>78</v>
      </c>
      <c r="T245" s="103" t="s">
        <v>103</v>
      </c>
      <c r="U245" s="102" t="s">
        <v>1638</v>
      </c>
      <c r="V245" t="s">
        <v>2046</v>
      </c>
      <c r="W245" s="107">
        <v>0.7208</v>
      </c>
      <c r="X245" s="7">
        <v>2.863</v>
      </c>
      <c r="Y245" s="7">
        <v>831814</v>
      </c>
      <c r="Z245" s="9" t="s">
        <v>74</v>
      </c>
      <c r="AA245" s="9" t="s">
        <v>38</v>
      </c>
    </row>
    <row r="246" spans="1:35" x14ac:dyDescent="0.2">
      <c r="A246" s="3" t="s">
        <v>1032</v>
      </c>
      <c r="B246" s="3" t="s">
        <v>1033</v>
      </c>
      <c r="C246" s="3" t="s">
        <v>27</v>
      </c>
      <c r="D246" s="4">
        <v>1</v>
      </c>
      <c r="E246" t="s">
        <v>50</v>
      </c>
      <c r="F246" t="s">
        <v>58</v>
      </c>
      <c r="G246" t="s">
        <v>30</v>
      </c>
      <c r="H246">
        <v>4471</v>
      </c>
      <c r="I246" t="s">
        <v>1034</v>
      </c>
      <c r="J246" s="3" t="s">
        <v>2484</v>
      </c>
      <c r="K246" s="3" t="s">
        <v>1035</v>
      </c>
      <c r="L246" t="s">
        <v>1035</v>
      </c>
      <c r="M246" s="4" t="s">
        <v>30</v>
      </c>
      <c r="N246" s="3" t="s">
        <v>1036</v>
      </c>
      <c r="O246" s="3" t="s">
        <v>30</v>
      </c>
      <c r="P246" s="3" t="s">
        <v>62</v>
      </c>
      <c r="Q246" s="5">
        <v>51.283055560000001</v>
      </c>
      <c r="R246" s="5">
        <v>11.65</v>
      </c>
      <c r="S246" t="s">
        <v>35</v>
      </c>
      <c r="T246" s="102" t="s">
        <v>1037</v>
      </c>
      <c r="U246" s="102" t="s">
        <v>30</v>
      </c>
      <c r="V246" t="s">
        <v>30</v>
      </c>
      <c r="W246" s="6">
        <v>0.105863491</v>
      </c>
      <c r="X246">
        <v>0.15</v>
      </c>
      <c r="Y246">
        <v>161187</v>
      </c>
      <c r="Z246" s="3" t="s">
        <v>74</v>
      </c>
      <c r="AA246" s="3" t="s">
        <v>38</v>
      </c>
      <c r="AB246" s="4"/>
      <c r="AC246" s="4"/>
      <c r="AD246" s="4"/>
      <c r="AE246" s="4"/>
      <c r="AF246" s="4"/>
      <c r="AG246" s="4"/>
      <c r="AH246" s="4"/>
      <c r="AI246" s="4"/>
    </row>
    <row r="247" spans="1:35" x14ac:dyDescent="0.2">
      <c r="A247" s="3" t="s">
        <v>1038</v>
      </c>
      <c r="B247" s="3" t="s">
        <v>1039</v>
      </c>
      <c r="C247" s="3" t="s">
        <v>67</v>
      </c>
      <c r="D247" s="4">
        <v>1</v>
      </c>
      <c r="E247" t="s">
        <v>50</v>
      </c>
      <c r="F247" t="s">
        <v>68</v>
      </c>
      <c r="G247" t="s">
        <v>30</v>
      </c>
      <c r="H247">
        <v>7590</v>
      </c>
      <c r="I247" t="s">
        <v>2323</v>
      </c>
      <c r="J247" s="3" t="s">
        <v>2484</v>
      </c>
      <c r="K247" s="3" t="s">
        <v>1040</v>
      </c>
      <c r="L247" t="s">
        <v>1040</v>
      </c>
      <c r="M247" s="4" t="s">
        <v>30</v>
      </c>
      <c r="N247" s="3" t="s">
        <v>1041</v>
      </c>
      <c r="O247" s="3" t="s">
        <v>30</v>
      </c>
      <c r="P247" s="3" t="s">
        <v>72</v>
      </c>
      <c r="Q247" s="5">
        <v>47.318741000000003</v>
      </c>
      <c r="R247" s="5">
        <v>21.527443000000002</v>
      </c>
      <c r="S247" t="s">
        <v>35</v>
      </c>
      <c r="T247" s="102" t="s">
        <v>103</v>
      </c>
      <c r="U247" s="102" t="s">
        <v>30</v>
      </c>
      <c r="V247" t="s">
        <v>30</v>
      </c>
      <c r="W247" s="6">
        <v>0.14471740199999999</v>
      </c>
      <c r="X247">
        <v>0.91400000000000003</v>
      </c>
      <c r="Y247">
        <v>565253</v>
      </c>
      <c r="Z247" s="3" t="s">
        <v>74</v>
      </c>
      <c r="AA247" s="3" t="s">
        <v>38</v>
      </c>
      <c r="AB247" s="4"/>
      <c r="AC247" s="4"/>
      <c r="AD247" s="4"/>
      <c r="AE247" s="4"/>
      <c r="AF247" s="4"/>
      <c r="AG247" s="4"/>
      <c r="AH247" s="4"/>
      <c r="AI247" s="4"/>
    </row>
    <row r="248" spans="1:35" x14ac:dyDescent="0.2">
      <c r="A248" s="3" t="s">
        <v>1849</v>
      </c>
      <c r="B248" s="3" t="s">
        <v>1850</v>
      </c>
      <c r="C248" s="3" t="s">
        <v>67</v>
      </c>
      <c r="D248" s="4">
        <v>1</v>
      </c>
      <c r="E248" t="s">
        <v>50</v>
      </c>
      <c r="F248" t="s">
        <v>68</v>
      </c>
      <c r="G248" t="s">
        <v>30</v>
      </c>
      <c r="H248">
        <v>7660</v>
      </c>
      <c r="I248" t="s">
        <v>1851</v>
      </c>
      <c r="J248" s="3" t="s">
        <v>2484</v>
      </c>
      <c r="K248" s="3" t="s">
        <v>1852</v>
      </c>
      <c r="L248" t="s">
        <v>2123</v>
      </c>
      <c r="M248" s="4" t="s">
        <v>30</v>
      </c>
      <c r="N248" s="3" t="s">
        <v>1853</v>
      </c>
      <c r="O248" s="3" t="s">
        <v>30</v>
      </c>
      <c r="P248" s="3" t="s">
        <v>72</v>
      </c>
      <c r="Q248" s="5">
        <v>47.93</v>
      </c>
      <c r="R248" s="5">
        <v>21.2</v>
      </c>
      <c r="S248" t="s">
        <v>78</v>
      </c>
      <c r="T248" s="102" t="s">
        <v>734</v>
      </c>
      <c r="U248" s="102" t="s">
        <v>1066</v>
      </c>
      <c r="V248" t="s">
        <v>1854</v>
      </c>
      <c r="W248" s="6">
        <v>0.59508021899999997</v>
      </c>
      <c r="X248">
        <v>5.1029999999999998</v>
      </c>
      <c r="Y248">
        <v>800965</v>
      </c>
      <c r="Z248" s="3" t="s">
        <v>74</v>
      </c>
      <c r="AA248" s="3" t="s">
        <v>38</v>
      </c>
    </row>
    <row r="249" spans="1:35" x14ac:dyDescent="0.2">
      <c r="A249" s="3" t="s">
        <v>1042</v>
      </c>
      <c r="B249" s="3" t="s">
        <v>1042</v>
      </c>
      <c r="C249" s="3" t="s">
        <v>447</v>
      </c>
      <c r="D249" s="4">
        <v>6</v>
      </c>
      <c r="E249" t="s">
        <v>50</v>
      </c>
      <c r="F249" t="s">
        <v>51</v>
      </c>
      <c r="G249" t="s">
        <v>30</v>
      </c>
      <c r="H249">
        <v>37470</v>
      </c>
      <c r="I249" t="s">
        <v>1043</v>
      </c>
      <c r="J249" s="3" t="s">
        <v>2484</v>
      </c>
      <c r="K249" s="3" t="s">
        <v>1042</v>
      </c>
      <c r="L249" t="s">
        <v>1042</v>
      </c>
      <c r="M249" s="4" t="s">
        <v>30</v>
      </c>
      <c r="N249" s="3" t="s">
        <v>1044</v>
      </c>
      <c r="O249" s="3" t="s">
        <v>30</v>
      </c>
      <c r="P249" s="3" t="s">
        <v>34</v>
      </c>
      <c r="Q249" s="5">
        <v>51.23</v>
      </c>
      <c r="R249" s="5">
        <v>39.299999999999997</v>
      </c>
      <c r="S249" t="s">
        <v>78</v>
      </c>
      <c r="T249" s="102" t="s">
        <v>30</v>
      </c>
      <c r="U249" s="102" t="s">
        <v>1045</v>
      </c>
      <c r="V249" t="s">
        <v>1046</v>
      </c>
      <c r="W249" s="6" t="s">
        <v>30</v>
      </c>
      <c r="X249">
        <v>16.135999999999999</v>
      </c>
      <c r="Y249">
        <v>1095867</v>
      </c>
      <c r="Z249" s="3" t="s">
        <v>74</v>
      </c>
      <c r="AA249" s="3" t="s">
        <v>38</v>
      </c>
    </row>
    <row r="250" spans="1:35" x14ac:dyDescent="0.2">
      <c r="A250" s="3" t="s">
        <v>2238</v>
      </c>
      <c r="B250" s="3" t="s">
        <v>2233</v>
      </c>
      <c r="C250" s="3" t="s">
        <v>67</v>
      </c>
      <c r="D250" s="4">
        <v>5</v>
      </c>
      <c r="E250" t="s">
        <v>50</v>
      </c>
      <c r="F250" t="s">
        <v>286</v>
      </c>
      <c r="G250" t="s">
        <v>287</v>
      </c>
      <c r="H250">
        <v>7622</v>
      </c>
      <c r="I250" t="s">
        <v>2234</v>
      </c>
      <c r="J250" s="3" t="s">
        <v>2484</v>
      </c>
      <c r="K250" s="3" t="s">
        <v>2235</v>
      </c>
      <c r="L250" t="s">
        <v>2302</v>
      </c>
      <c r="M250" s="4" t="s">
        <v>30</v>
      </c>
      <c r="N250" s="3" t="s">
        <v>2236</v>
      </c>
      <c r="O250" s="3" t="s">
        <v>30</v>
      </c>
      <c r="P250" s="3" t="s">
        <v>292</v>
      </c>
      <c r="Q250">
        <v>42.02</v>
      </c>
      <c r="R250">
        <v>25.6</v>
      </c>
      <c r="S250" s="3" t="s">
        <v>35</v>
      </c>
      <c r="T250" s="102" t="s">
        <v>178</v>
      </c>
      <c r="U250" s="102" t="s">
        <v>30</v>
      </c>
      <c r="V250" t="s">
        <v>30</v>
      </c>
      <c r="W250" s="6">
        <v>0.1661</v>
      </c>
      <c r="X250">
        <v>0.28699999999999998</v>
      </c>
      <c r="Y250">
        <v>234712</v>
      </c>
      <c r="Z250" s="3" t="s">
        <v>2237</v>
      </c>
      <c r="AA250" s="3" t="s">
        <v>55</v>
      </c>
      <c r="AB250" s="4"/>
      <c r="AC250" s="4"/>
      <c r="AD250" s="4"/>
      <c r="AE250" s="4"/>
      <c r="AF250" s="4"/>
      <c r="AG250" s="4"/>
      <c r="AH250" s="4"/>
      <c r="AI250" s="4"/>
    </row>
    <row r="251" spans="1:35" x14ac:dyDescent="0.2">
      <c r="A251" s="3" t="s">
        <v>2052</v>
      </c>
      <c r="B251" s="3" t="s">
        <v>2053</v>
      </c>
      <c r="C251" s="3" t="s">
        <v>67</v>
      </c>
      <c r="D251" s="8">
        <v>1</v>
      </c>
      <c r="E251" s="7" t="s">
        <v>50</v>
      </c>
      <c r="F251" t="s">
        <v>286</v>
      </c>
      <c r="G251" t="s">
        <v>287</v>
      </c>
      <c r="H251">
        <v>9222</v>
      </c>
      <c r="I251" t="s">
        <v>2054</v>
      </c>
      <c r="J251" s="3" t="s">
        <v>2484</v>
      </c>
      <c r="K251" s="9" t="s">
        <v>1050</v>
      </c>
      <c r="L251" t="s">
        <v>1050</v>
      </c>
      <c r="M251" s="4" t="s">
        <v>30</v>
      </c>
      <c r="N251" s="9" t="s">
        <v>1051</v>
      </c>
      <c r="O251" s="9" t="s">
        <v>30</v>
      </c>
      <c r="P251" s="9" t="s">
        <v>1052</v>
      </c>
      <c r="Q251" s="10">
        <v>56.283299999999997</v>
      </c>
      <c r="R251" s="10">
        <v>25.133299999999998</v>
      </c>
      <c r="S251" s="9" t="s">
        <v>78</v>
      </c>
      <c r="T251" s="103" t="s">
        <v>1053</v>
      </c>
      <c r="U251" s="102" t="s">
        <v>1054</v>
      </c>
      <c r="V251" t="s">
        <v>2055</v>
      </c>
      <c r="W251" s="107">
        <v>0.13950000000000001</v>
      </c>
      <c r="X251" s="7">
        <v>2.4260000000000002</v>
      </c>
      <c r="Y251" s="7">
        <v>765342</v>
      </c>
      <c r="Z251" s="9" t="s">
        <v>74</v>
      </c>
      <c r="AA251" s="9" t="s">
        <v>38</v>
      </c>
    </row>
    <row r="252" spans="1:35" x14ac:dyDescent="0.2">
      <c r="A252" s="3" t="s">
        <v>2056</v>
      </c>
      <c r="B252" s="3" t="s">
        <v>2057</v>
      </c>
      <c r="C252" s="3" t="s">
        <v>67</v>
      </c>
      <c r="D252" s="8">
        <v>1</v>
      </c>
      <c r="E252" s="7" t="s">
        <v>50</v>
      </c>
      <c r="F252" s="7" t="s">
        <v>1094</v>
      </c>
      <c r="G252" t="s">
        <v>287</v>
      </c>
      <c r="H252">
        <v>8308</v>
      </c>
      <c r="I252" t="s">
        <v>2370</v>
      </c>
      <c r="J252" s="3" t="s">
        <v>2484</v>
      </c>
      <c r="K252" s="9" t="s">
        <v>1050</v>
      </c>
      <c r="L252" t="s">
        <v>1050</v>
      </c>
      <c r="M252" s="4" t="s">
        <v>30</v>
      </c>
      <c r="N252" s="9" t="s">
        <v>1051</v>
      </c>
      <c r="O252" s="9" t="s">
        <v>30</v>
      </c>
      <c r="P252" s="9" t="s">
        <v>1052</v>
      </c>
      <c r="Q252" s="10">
        <v>56.283299999999997</v>
      </c>
      <c r="R252" s="10">
        <v>25.133299999999998</v>
      </c>
      <c r="S252" s="7" t="s">
        <v>35</v>
      </c>
      <c r="T252" s="103" t="s">
        <v>981</v>
      </c>
      <c r="U252" s="102" t="s">
        <v>30</v>
      </c>
      <c r="V252" t="s">
        <v>30</v>
      </c>
      <c r="W252" s="107">
        <v>0.35610000000000003</v>
      </c>
      <c r="X252" s="7">
        <v>3.5129999999999999</v>
      </c>
      <c r="Y252" s="7">
        <v>785920</v>
      </c>
      <c r="Z252" s="9" t="s">
        <v>74</v>
      </c>
      <c r="AA252" s="9" t="s">
        <v>38</v>
      </c>
    </row>
    <row r="253" spans="1:35" x14ac:dyDescent="0.2">
      <c r="A253" s="3" t="s">
        <v>1047</v>
      </c>
      <c r="B253" s="3" t="s">
        <v>1048</v>
      </c>
      <c r="C253" s="3" t="s">
        <v>67</v>
      </c>
      <c r="D253" s="4">
        <v>1</v>
      </c>
      <c r="E253" t="s">
        <v>50</v>
      </c>
      <c r="F253" t="s">
        <v>286</v>
      </c>
      <c r="G253" t="s">
        <v>287</v>
      </c>
      <c r="H253">
        <v>7948</v>
      </c>
      <c r="I253" t="s">
        <v>2358</v>
      </c>
      <c r="J253" s="3" t="s">
        <v>2483</v>
      </c>
      <c r="K253" s="3" t="s">
        <v>1050</v>
      </c>
      <c r="L253" t="s">
        <v>1050</v>
      </c>
      <c r="M253" s="4" t="s">
        <v>30</v>
      </c>
      <c r="N253" s="3" t="s">
        <v>1051</v>
      </c>
      <c r="O253" s="3" t="s">
        <v>30</v>
      </c>
      <c r="P253" s="3" t="s">
        <v>1052</v>
      </c>
      <c r="Q253" s="5">
        <v>56.283299999999997</v>
      </c>
      <c r="R253" s="5">
        <v>25.133299999999998</v>
      </c>
      <c r="S253" s="3" t="s">
        <v>78</v>
      </c>
      <c r="T253" s="102" t="s">
        <v>1053</v>
      </c>
      <c r="U253" s="102" t="s">
        <v>1054</v>
      </c>
      <c r="V253" t="s">
        <v>1055</v>
      </c>
      <c r="W253" s="6">
        <v>0.78590000000000004</v>
      </c>
      <c r="X253">
        <v>3.7570000000000001</v>
      </c>
      <c r="Y253">
        <v>746654</v>
      </c>
      <c r="Z253" s="3" t="s">
        <v>74</v>
      </c>
      <c r="AA253" s="3" t="s">
        <v>38</v>
      </c>
    </row>
    <row r="254" spans="1:35" x14ac:dyDescent="0.2">
      <c r="A254" s="3" t="s">
        <v>1092</v>
      </c>
      <c r="B254" s="3" t="s">
        <v>1093</v>
      </c>
      <c r="C254" s="3" t="s">
        <v>67</v>
      </c>
      <c r="D254" s="4">
        <v>1</v>
      </c>
      <c r="E254" t="s">
        <v>50</v>
      </c>
      <c r="F254" t="s">
        <v>1094</v>
      </c>
      <c r="G254" t="s">
        <v>287</v>
      </c>
      <c r="H254">
        <v>7689</v>
      </c>
      <c r="I254" t="s">
        <v>1095</v>
      </c>
      <c r="J254" s="3" t="s">
        <v>2484</v>
      </c>
      <c r="K254" s="3" t="s">
        <v>1096</v>
      </c>
      <c r="L254" t="s">
        <v>1050</v>
      </c>
      <c r="M254" s="4" t="s">
        <v>30</v>
      </c>
      <c r="N254" s="3" t="s">
        <v>1051</v>
      </c>
      <c r="O254" s="3" t="s">
        <v>30</v>
      </c>
      <c r="P254" s="3" t="s">
        <v>1052</v>
      </c>
      <c r="Q254" s="5">
        <v>56.283299999999997</v>
      </c>
      <c r="R254" s="5">
        <v>25.133299999999998</v>
      </c>
      <c r="S254" t="s">
        <v>78</v>
      </c>
      <c r="T254" s="102" t="s">
        <v>276</v>
      </c>
      <c r="U254" s="102" t="s">
        <v>751</v>
      </c>
      <c r="V254" t="s">
        <v>1097</v>
      </c>
      <c r="W254" s="6">
        <v>0.17780000000000001</v>
      </c>
      <c r="X254">
        <v>0.54200000000000004</v>
      </c>
      <c r="Y254">
        <v>379869</v>
      </c>
      <c r="Z254" s="3" t="s">
        <v>74</v>
      </c>
      <c r="AA254" s="3" t="s">
        <v>38</v>
      </c>
    </row>
    <row r="255" spans="1:35" x14ac:dyDescent="0.2">
      <c r="A255" s="3" t="s">
        <v>1068</v>
      </c>
      <c r="B255" s="3" t="s">
        <v>1069</v>
      </c>
      <c r="C255" s="3" t="s">
        <v>67</v>
      </c>
      <c r="D255" s="4">
        <v>1</v>
      </c>
      <c r="E255" t="s">
        <v>50</v>
      </c>
      <c r="F255" t="s">
        <v>286</v>
      </c>
      <c r="G255" t="s">
        <v>287</v>
      </c>
      <c r="H255">
        <v>7648</v>
      </c>
      <c r="I255" t="s">
        <v>2364</v>
      </c>
      <c r="J255" s="3" t="s">
        <v>2483</v>
      </c>
      <c r="K255" s="3" t="s">
        <v>1050</v>
      </c>
      <c r="L255" t="s">
        <v>1050</v>
      </c>
      <c r="M255" s="4" t="s">
        <v>30</v>
      </c>
      <c r="N255" s="3" t="s">
        <v>1051</v>
      </c>
      <c r="O255" s="3" t="s">
        <v>30</v>
      </c>
      <c r="P255" s="3" t="s">
        <v>1052</v>
      </c>
      <c r="Q255" s="5">
        <v>56.283299999999997</v>
      </c>
      <c r="R255" s="5">
        <v>25.133299999999998</v>
      </c>
      <c r="S255" s="3" t="s">
        <v>78</v>
      </c>
      <c r="T255" s="102" t="s">
        <v>804</v>
      </c>
      <c r="U255" s="102" t="s">
        <v>1054</v>
      </c>
      <c r="V255" t="s">
        <v>1070</v>
      </c>
      <c r="W255" s="6">
        <v>0.69059999999999999</v>
      </c>
      <c r="X255">
        <v>3.7810000000000001</v>
      </c>
      <c r="Y255">
        <v>758805</v>
      </c>
      <c r="Z255" s="3" t="s">
        <v>74</v>
      </c>
      <c r="AA255" s="3" t="s">
        <v>38</v>
      </c>
    </row>
    <row r="256" spans="1:35" x14ac:dyDescent="0.2">
      <c r="A256" s="3" t="s">
        <v>1078</v>
      </c>
      <c r="B256" s="3" t="s">
        <v>1079</v>
      </c>
      <c r="C256" s="3" t="s">
        <v>67</v>
      </c>
      <c r="D256" s="4">
        <v>1</v>
      </c>
      <c r="E256" t="s">
        <v>50</v>
      </c>
      <c r="F256" t="s">
        <v>286</v>
      </c>
      <c r="G256" t="s">
        <v>287</v>
      </c>
      <c r="H256">
        <v>7500</v>
      </c>
      <c r="I256" t="s">
        <v>1049</v>
      </c>
      <c r="J256" s="3" t="s">
        <v>30</v>
      </c>
      <c r="K256" s="3" t="s">
        <v>1050</v>
      </c>
      <c r="L256" t="s">
        <v>1050</v>
      </c>
      <c r="M256" s="4" t="s">
        <v>30</v>
      </c>
      <c r="N256" s="3" t="s">
        <v>1051</v>
      </c>
      <c r="O256" s="3" t="s">
        <v>30</v>
      </c>
      <c r="P256" s="3" t="s">
        <v>1052</v>
      </c>
      <c r="Q256" s="5">
        <v>56.283299999999997</v>
      </c>
      <c r="R256" s="5">
        <v>25.133299999999998</v>
      </c>
      <c r="S256" s="3" t="s">
        <v>78</v>
      </c>
      <c r="T256" s="102" t="s">
        <v>370</v>
      </c>
      <c r="U256" s="102" t="s">
        <v>1080</v>
      </c>
      <c r="V256" t="s">
        <v>1081</v>
      </c>
      <c r="W256" s="6">
        <v>0.77459999999999996</v>
      </c>
      <c r="X256">
        <v>4.42</v>
      </c>
      <c r="Y256">
        <v>777349</v>
      </c>
      <c r="Z256" s="3" t="s">
        <v>74</v>
      </c>
      <c r="AA256" s="3" t="s">
        <v>38</v>
      </c>
    </row>
    <row r="257" spans="1:27" x14ac:dyDescent="0.2">
      <c r="A257" s="3" t="s">
        <v>1082</v>
      </c>
      <c r="B257" s="3" t="s">
        <v>1083</v>
      </c>
      <c r="C257" s="3" t="s">
        <v>67</v>
      </c>
      <c r="D257" s="4">
        <v>1</v>
      </c>
      <c r="E257" t="s">
        <v>50</v>
      </c>
      <c r="F257" t="s">
        <v>286</v>
      </c>
      <c r="G257" t="s">
        <v>287</v>
      </c>
      <c r="H257">
        <v>7500</v>
      </c>
      <c r="I257" t="s">
        <v>1049</v>
      </c>
      <c r="J257" s="3" t="s">
        <v>30</v>
      </c>
      <c r="K257" s="3" t="s">
        <v>1050</v>
      </c>
      <c r="L257" t="s">
        <v>1050</v>
      </c>
      <c r="M257" s="4" t="s">
        <v>30</v>
      </c>
      <c r="N257" s="3" t="s">
        <v>1051</v>
      </c>
      <c r="O257" s="3" t="s">
        <v>30</v>
      </c>
      <c r="P257" s="3" t="s">
        <v>1052</v>
      </c>
      <c r="Q257" s="5">
        <v>56.283299999999997</v>
      </c>
      <c r="R257" s="5">
        <v>25.133299999999998</v>
      </c>
      <c r="S257" s="3" t="s">
        <v>78</v>
      </c>
      <c r="T257" s="102" t="s">
        <v>1084</v>
      </c>
      <c r="U257" s="102" t="s">
        <v>1085</v>
      </c>
      <c r="V257" t="s">
        <v>1086</v>
      </c>
      <c r="W257" s="6">
        <v>0.72050000000000003</v>
      </c>
      <c r="X257">
        <v>3.9009999999999998</v>
      </c>
      <c r="Y257">
        <v>708525</v>
      </c>
      <c r="Z257" s="3" t="s">
        <v>74</v>
      </c>
      <c r="AA257" s="3" t="s">
        <v>38</v>
      </c>
    </row>
    <row r="258" spans="1:27" x14ac:dyDescent="0.2">
      <c r="A258" s="3" t="s">
        <v>1087</v>
      </c>
      <c r="B258" s="3" t="s">
        <v>1088</v>
      </c>
      <c r="C258" s="3" t="s">
        <v>67</v>
      </c>
      <c r="D258" s="4">
        <v>1</v>
      </c>
      <c r="E258" t="s">
        <v>50</v>
      </c>
      <c r="F258" t="s">
        <v>286</v>
      </c>
      <c r="G258" t="s">
        <v>287</v>
      </c>
      <c r="H258">
        <v>7500</v>
      </c>
      <c r="I258" t="s">
        <v>1049</v>
      </c>
      <c r="J258" s="3" t="s">
        <v>30</v>
      </c>
      <c r="K258" s="3" t="s">
        <v>1050</v>
      </c>
      <c r="L258" t="s">
        <v>1050</v>
      </c>
      <c r="M258" s="4" t="s">
        <v>30</v>
      </c>
      <c r="N258" s="3" t="s">
        <v>1051</v>
      </c>
      <c r="O258" s="3" t="s">
        <v>30</v>
      </c>
      <c r="P258" s="3" t="s">
        <v>1052</v>
      </c>
      <c r="Q258" s="5">
        <v>56.283299999999997</v>
      </c>
      <c r="R258" s="5">
        <v>25.133299999999998</v>
      </c>
      <c r="S258" s="3" t="s">
        <v>35</v>
      </c>
      <c r="T258" s="102" t="s">
        <v>750</v>
      </c>
      <c r="U258" s="102" t="s">
        <v>30</v>
      </c>
      <c r="V258" t="s">
        <v>30</v>
      </c>
      <c r="W258" s="6">
        <v>0.51600000000000001</v>
      </c>
      <c r="X258">
        <v>4.1740000000000004</v>
      </c>
      <c r="Y258">
        <v>744989</v>
      </c>
      <c r="Z258" s="3" t="s">
        <v>74</v>
      </c>
      <c r="AA258" s="3" t="s">
        <v>38</v>
      </c>
    </row>
    <row r="259" spans="1:27" x14ac:dyDescent="0.2">
      <c r="A259" s="3" t="s">
        <v>1089</v>
      </c>
      <c r="B259" s="3" t="s">
        <v>1090</v>
      </c>
      <c r="C259" s="3" t="s">
        <v>67</v>
      </c>
      <c r="D259" s="4">
        <v>1</v>
      </c>
      <c r="E259" t="s">
        <v>50</v>
      </c>
      <c r="F259" t="s">
        <v>286</v>
      </c>
      <c r="G259" t="s">
        <v>287</v>
      </c>
      <c r="H259">
        <v>7500</v>
      </c>
      <c r="I259" t="s">
        <v>1049</v>
      </c>
      <c r="J259" s="3" t="s">
        <v>30</v>
      </c>
      <c r="K259" s="3" t="s">
        <v>1050</v>
      </c>
      <c r="L259" t="s">
        <v>1050</v>
      </c>
      <c r="M259" s="4" t="s">
        <v>30</v>
      </c>
      <c r="N259" s="3" t="s">
        <v>1051</v>
      </c>
      <c r="O259" s="3" t="s">
        <v>30</v>
      </c>
      <c r="P259" s="3" t="s">
        <v>1052</v>
      </c>
      <c r="Q259" s="5">
        <v>56.283299999999997</v>
      </c>
      <c r="R259" s="5">
        <v>25.133299999999998</v>
      </c>
      <c r="S259" s="3" t="s">
        <v>78</v>
      </c>
      <c r="T259" s="102" t="s">
        <v>981</v>
      </c>
      <c r="U259" s="102" t="s">
        <v>1085</v>
      </c>
      <c r="V259" t="s">
        <v>1091</v>
      </c>
      <c r="W259" s="6">
        <v>0.38290000000000002</v>
      </c>
      <c r="X259">
        <v>1.028</v>
      </c>
      <c r="Y259">
        <v>513811</v>
      </c>
      <c r="Z259" s="3" t="s">
        <v>74</v>
      </c>
      <c r="AA259" s="3" t="s">
        <v>38</v>
      </c>
    </row>
    <row r="260" spans="1:27" x14ac:dyDescent="0.2">
      <c r="A260" s="3" t="s">
        <v>2047</v>
      </c>
      <c r="B260" s="3" t="s">
        <v>2048</v>
      </c>
      <c r="C260" s="3" t="s">
        <v>67</v>
      </c>
      <c r="D260" s="8">
        <v>1</v>
      </c>
      <c r="E260" s="7" t="s">
        <v>50</v>
      </c>
      <c r="F260" t="s">
        <v>286</v>
      </c>
      <c r="G260" t="s">
        <v>287</v>
      </c>
      <c r="H260">
        <v>7500</v>
      </c>
      <c r="I260" t="s">
        <v>1049</v>
      </c>
      <c r="J260" s="3" t="s">
        <v>30</v>
      </c>
      <c r="K260" s="9" t="s">
        <v>1050</v>
      </c>
      <c r="L260" t="s">
        <v>1050</v>
      </c>
      <c r="M260" s="4" t="s">
        <v>30</v>
      </c>
      <c r="N260" s="9" t="s">
        <v>1051</v>
      </c>
      <c r="O260" s="9" t="s">
        <v>30</v>
      </c>
      <c r="P260" s="9" t="s">
        <v>1052</v>
      </c>
      <c r="Q260" s="10">
        <v>56.283299999999997</v>
      </c>
      <c r="R260" s="10">
        <v>25.133299999999998</v>
      </c>
      <c r="S260" s="9" t="s">
        <v>35</v>
      </c>
      <c r="T260" s="103" t="s">
        <v>276</v>
      </c>
      <c r="U260" s="102" t="s">
        <v>30</v>
      </c>
      <c r="V260" t="s">
        <v>30</v>
      </c>
      <c r="W260" s="107">
        <v>0.72360000000000002</v>
      </c>
      <c r="X260" s="7">
        <v>4.22</v>
      </c>
      <c r="Y260" s="7">
        <v>784978</v>
      </c>
      <c r="Z260" s="9" t="s">
        <v>74</v>
      </c>
      <c r="AA260" s="9" t="s">
        <v>38</v>
      </c>
    </row>
    <row r="261" spans="1:27" x14ac:dyDescent="0.2">
      <c r="A261" s="3" t="s">
        <v>2049</v>
      </c>
      <c r="B261" s="3" t="s">
        <v>2050</v>
      </c>
      <c r="C261" s="3" t="s">
        <v>67</v>
      </c>
      <c r="D261" s="8">
        <v>1</v>
      </c>
      <c r="E261" s="7" t="s">
        <v>50</v>
      </c>
      <c r="F261" t="s">
        <v>286</v>
      </c>
      <c r="G261" t="s">
        <v>287</v>
      </c>
      <c r="H261">
        <v>7500</v>
      </c>
      <c r="I261" t="s">
        <v>1049</v>
      </c>
      <c r="J261" s="3" t="s">
        <v>30</v>
      </c>
      <c r="K261" s="9" t="s">
        <v>1050</v>
      </c>
      <c r="L261" t="s">
        <v>1050</v>
      </c>
      <c r="M261" s="4" t="s">
        <v>30</v>
      </c>
      <c r="N261" s="9" t="s">
        <v>1051</v>
      </c>
      <c r="O261" s="9" t="s">
        <v>30</v>
      </c>
      <c r="P261" s="9" t="s">
        <v>1052</v>
      </c>
      <c r="Q261" s="10">
        <v>56.283299999999997</v>
      </c>
      <c r="R261" s="10">
        <v>25.133299999999998</v>
      </c>
      <c r="S261" s="9" t="s">
        <v>78</v>
      </c>
      <c r="T261" s="103" t="s">
        <v>1058</v>
      </c>
      <c r="U261" s="102" t="s">
        <v>347</v>
      </c>
      <c r="V261" t="s">
        <v>2051</v>
      </c>
      <c r="W261" s="107">
        <v>0.83609999999999995</v>
      </c>
      <c r="X261" s="7">
        <v>4.3789999999999996</v>
      </c>
      <c r="Y261" s="7">
        <v>826812</v>
      </c>
      <c r="Z261" s="9" t="s">
        <v>74</v>
      </c>
      <c r="AA261" s="9" t="s">
        <v>38</v>
      </c>
    </row>
    <row r="262" spans="1:27" x14ac:dyDescent="0.2">
      <c r="A262" s="3" t="s">
        <v>1056</v>
      </c>
      <c r="B262" s="3" t="s">
        <v>1057</v>
      </c>
      <c r="C262" s="3" t="s">
        <v>67</v>
      </c>
      <c r="D262" s="4">
        <v>1</v>
      </c>
      <c r="E262" t="s">
        <v>50</v>
      </c>
      <c r="F262" t="s">
        <v>286</v>
      </c>
      <c r="G262" t="s">
        <v>287</v>
      </c>
      <c r="H262">
        <v>7446</v>
      </c>
      <c r="I262" t="s">
        <v>2359</v>
      </c>
      <c r="J262" s="3" t="s">
        <v>2483</v>
      </c>
      <c r="K262" s="3" t="s">
        <v>1050</v>
      </c>
      <c r="L262" t="s">
        <v>1050</v>
      </c>
      <c r="M262" s="4" t="s">
        <v>30</v>
      </c>
      <c r="N262" s="3" t="s">
        <v>1051</v>
      </c>
      <c r="O262" s="3" t="s">
        <v>30</v>
      </c>
      <c r="P262" s="3" t="s">
        <v>1052</v>
      </c>
      <c r="Q262" s="5">
        <v>56.283299999999997</v>
      </c>
      <c r="R262" s="5">
        <v>25.133299999999998</v>
      </c>
      <c r="S262" s="3" t="s">
        <v>78</v>
      </c>
      <c r="T262" s="102" t="s">
        <v>1058</v>
      </c>
      <c r="U262" s="102" t="s">
        <v>1054</v>
      </c>
      <c r="V262" t="s">
        <v>1059</v>
      </c>
      <c r="W262" s="6">
        <v>0.71530000000000005</v>
      </c>
      <c r="X262">
        <v>3.4830000000000001</v>
      </c>
      <c r="Y262">
        <v>745524</v>
      </c>
      <c r="Z262" s="3" t="s">
        <v>74</v>
      </c>
      <c r="AA262" s="3" t="s">
        <v>38</v>
      </c>
    </row>
    <row r="263" spans="1:27" x14ac:dyDescent="0.2">
      <c r="A263" s="3" t="s">
        <v>1063</v>
      </c>
      <c r="B263" s="3" t="s">
        <v>1064</v>
      </c>
      <c r="C263" s="3" t="s">
        <v>67</v>
      </c>
      <c r="D263" s="4">
        <v>1</v>
      </c>
      <c r="E263" t="s">
        <v>50</v>
      </c>
      <c r="F263" t="s">
        <v>286</v>
      </c>
      <c r="G263" t="s">
        <v>287</v>
      </c>
      <c r="H263">
        <v>7291</v>
      </c>
      <c r="I263" t="s">
        <v>2363</v>
      </c>
      <c r="J263" s="3" t="s">
        <v>2483</v>
      </c>
      <c r="K263" s="3" t="s">
        <v>1050</v>
      </c>
      <c r="L263" t="s">
        <v>1050</v>
      </c>
      <c r="M263" s="4" t="s">
        <v>30</v>
      </c>
      <c r="N263" s="3" t="s">
        <v>1051</v>
      </c>
      <c r="O263" s="3" t="s">
        <v>30</v>
      </c>
      <c r="P263" s="3" t="s">
        <v>1052</v>
      </c>
      <c r="Q263" s="5">
        <v>56.283299999999997</v>
      </c>
      <c r="R263" s="5">
        <v>25.133299999999998</v>
      </c>
      <c r="S263" s="3" t="s">
        <v>78</v>
      </c>
      <c r="T263" s="102" t="s">
        <v>1065</v>
      </c>
      <c r="U263" s="102" t="s">
        <v>1066</v>
      </c>
      <c r="V263" t="s">
        <v>1067</v>
      </c>
      <c r="W263" s="6">
        <v>0.74990000000000001</v>
      </c>
      <c r="X263">
        <v>3.8149999999999999</v>
      </c>
      <c r="Y263">
        <v>757881</v>
      </c>
      <c r="Z263" s="3" t="s">
        <v>74</v>
      </c>
      <c r="AA263" s="3" t="s">
        <v>38</v>
      </c>
    </row>
    <row r="264" spans="1:27" x14ac:dyDescent="0.2">
      <c r="A264" s="3" t="s">
        <v>1071</v>
      </c>
      <c r="B264" s="3" t="s">
        <v>1072</v>
      </c>
      <c r="C264" s="3" t="s">
        <v>67</v>
      </c>
      <c r="D264" s="4">
        <v>1</v>
      </c>
      <c r="E264" t="s">
        <v>50</v>
      </c>
      <c r="F264" t="s">
        <v>286</v>
      </c>
      <c r="G264" t="s">
        <v>287</v>
      </c>
      <c r="H264">
        <v>7080</v>
      </c>
      <c r="I264" t="s">
        <v>2365</v>
      </c>
      <c r="J264" s="3" t="s">
        <v>2483</v>
      </c>
      <c r="K264" s="3" t="s">
        <v>1050</v>
      </c>
      <c r="L264" t="s">
        <v>1050</v>
      </c>
      <c r="M264" s="4" t="s">
        <v>30</v>
      </c>
      <c r="N264" s="3" t="s">
        <v>1051</v>
      </c>
      <c r="O264" s="3" t="s">
        <v>30</v>
      </c>
      <c r="P264" s="3" t="s">
        <v>1052</v>
      </c>
      <c r="Q264" s="5">
        <v>56.283299999999997</v>
      </c>
      <c r="R264" s="5">
        <v>25.133299999999998</v>
      </c>
      <c r="S264" s="3" t="s">
        <v>78</v>
      </c>
      <c r="T264" s="102" t="s">
        <v>1073</v>
      </c>
      <c r="U264" s="102" t="s">
        <v>1066</v>
      </c>
      <c r="V264" t="s">
        <v>1074</v>
      </c>
      <c r="W264" s="6">
        <v>0.51719999999999999</v>
      </c>
      <c r="X264">
        <v>3.22</v>
      </c>
      <c r="Y264">
        <v>735842</v>
      </c>
      <c r="Z264" s="3" t="s">
        <v>74</v>
      </c>
      <c r="AA264" s="3" t="s">
        <v>38</v>
      </c>
    </row>
    <row r="265" spans="1:27" x14ac:dyDescent="0.2">
      <c r="A265" s="3" t="s">
        <v>1098</v>
      </c>
      <c r="B265" s="3" t="s">
        <v>1099</v>
      </c>
      <c r="C265" s="3" t="s">
        <v>67</v>
      </c>
      <c r="D265" s="4">
        <v>1</v>
      </c>
      <c r="E265" t="s">
        <v>50</v>
      </c>
      <c r="F265" t="s">
        <v>1094</v>
      </c>
      <c r="G265" t="s">
        <v>287</v>
      </c>
      <c r="H265">
        <v>7027</v>
      </c>
      <c r="I265" t="s">
        <v>2369</v>
      </c>
      <c r="J265" s="3" t="s">
        <v>2484</v>
      </c>
      <c r="K265" s="3" t="s">
        <v>1096</v>
      </c>
      <c r="L265" t="s">
        <v>1050</v>
      </c>
      <c r="M265" s="4" t="s">
        <v>30</v>
      </c>
      <c r="N265" s="3" t="s">
        <v>1051</v>
      </c>
      <c r="O265" s="3" t="s">
        <v>30</v>
      </c>
      <c r="P265" s="3" t="s">
        <v>1052</v>
      </c>
      <c r="Q265" s="5">
        <v>56.283299999999997</v>
      </c>
      <c r="R265" s="5">
        <v>25.133299999999998</v>
      </c>
      <c r="S265" t="s">
        <v>78</v>
      </c>
      <c r="T265" s="102" t="s">
        <v>1058</v>
      </c>
      <c r="U265" s="102" t="s">
        <v>1054</v>
      </c>
      <c r="V265" t="s">
        <v>1100</v>
      </c>
      <c r="W265" s="6">
        <v>0.18229999999999999</v>
      </c>
      <c r="X265">
        <v>2.8809999999999998</v>
      </c>
      <c r="Y265">
        <v>717447</v>
      </c>
      <c r="Z265" s="3" t="s">
        <v>74</v>
      </c>
      <c r="AA265" s="3" t="s">
        <v>38</v>
      </c>
    </row>
    <row r="266" spans="1:27" x14ac:dyDescent="0.2">
      <c r="A266" s="3" t="s">
        <v>1075</v>
      </c>
      <c r="B266" s="3" t="s">
        <v>1076</v>
      </c>
      <c r="C266" s="3" t="s">
        <v>67</v>
      </c>
      <c r="D266" s="4">
        <v>1</v>
      </c>
      <c r="E266" t="s">
        <v>50</v>
      </c>
      <c r="F266" t="s">
        <v>286</v>
      </c>
      <c r="G266" t="s">
        <v>287</v>
      </c>
      <c r="H266">
        <v>6725</v>
      </c>
      <c r="I266" t="s">
        <v>2366</v>
      </c>
      <c r="J266" s="3" t="s">
        <v>2483</v>
      </c>
      <c r="K266" s="3" t="s">
        <v>1050</v>
      </c>
      <c r="L266" t="s">
        <v>1050</v>
      </c>
      <c r="M266" s="4" t="s">
        <v>30</v>
      </c>
      <c r="N266" s="3" t="s">
        <v>1051</v>
      </c>
      <c r="O266" s="3" t="s">
        <v>30</v>
      </c>
      <c r="P266" s="3" t="s">
        <v>1052</v>
      </c>
      <c r="Q266" s="5">
        <v>56.283299999999997</v>
      </c>
      <c r="R266" s="5">
        <v>25.133299999999998</v>
      </c>
      <c r="S266" s="3" t="s">
        <v>78</v>
      </c>
      <c r="T266" s="102" t="s">
        <v>981</v>
      </c>
      <c r="U266" s="102" t="s">
        <v>347</v>
      </c>
      <c r="V266" t="s">
        <v>1077</v>
      </c>
      <c r="W266" s="6">
        <v>0.71479999999999999</v>
      </c>
      <c r="X266">
        <v>3.5209999999999999</v>
      </c>
      <c r="Y266">
        <v>747334</v>
      </c>
      <c r="Z266" s="3" t="s">
        <v>74</v>
      </c>
      <c r="AA266" s="3" t="s">
        <v>38</v>
      </c>
    </row>
    <row r="267" spans="1:27" x14ac:dyDescent="0.2">
      <c r="A267" s="3" t="s">
        <v>1060</v>
      </c>
      <c r="B267" s="3" t="s">
        <v>1061</v>
      </c>
      <c r="C267" s="3" t="s">
        <v>67</v>
      </c>
      <c r="D267" s="4">
        <v>1</v>
      </c>
      <c r="E267" t="s">
        <v>50</v>
      </c>
      <c r="F267" t="s">
        <v>286</v>
      </c>
      <c r="G267" t="s">
        <v>287</v>
      </c>
      <c r="H267">
        <v>6148</v>
      </c>
      <c r="I267" t="s">
        <v>2362</v>
      </c>
      <c r="J267" s="3" t="s">
        <v>2483</v>
      </c>
      <c r="K267" s="3" t="s">
        <v>1050</v>
      </c>
      <c r="L267" t="s">
        <v>1050</v>
      </c>
      <c r="M267" s="4" t="s">
        <v>30</v>
      </c>
      <c r="N267" s="3" t="s">
        <v>1051</v>
      </c>
      <c r="O267" s="3" t="s">
        <v>30</v>
      </c>
      <c r="P267" s="3" t="s">
        <v>1052</v>
      </c>
      <c r="Q267" s="5">
        <v>56.283299999999997</v>
      </c>
      <c r="R267" s="5">
        <v>25.133299999999998</v>
      </c>
      <c r="S267" s="3" t="s">
        <v>35</v>
      </c>
      <c r="T267" s="102" t="s">
        <v>1062</v>
      </c>
      <c r="U267" s="102" t="s">
        <v>30</v>
      </c>
      <c r="V267" t="s">
        <v>30</v>
      </c>
      <c r="W267" s="6">
        <v>0.74209999999999998</v>
      </c>
      <c r="X267">
        <v>3.6</v>
      </c>
      <c r="Y267">
        <v>732248</v>
      </c>
      <c r="Z267" s="3" t="s">
        <v>74</v>
      </c>
      <c r="AA267" s="3" t="s">
        <v>38</v>
      </c>
    </row>
    <row r="268" spans="1:27" x14ac:dyDescent="0.2">
      <c r="A268" s="3" t="s">
        <v>1101</v>
      </c>
      <c r="B268" s="3" t="s">
        <v>1102</v>
      </c>
      <c r="C268" s="3" t="s">
        <v>67</v>
      </c>
      <c r="D268" s="4">
        <v>1</v>
      </c>
      <c r="E268" t="s">
        <v>50</v>
      </c>
      <c r="F268" s="7" t="s">
        <v>1094</v>
      </c>
      <c r="G268" t="s">
        <v>287</v>
      </c>
      <c r="H268">
        <v>4833</v>
      </c>
      <c r="I268" t="s">
        <v>1103</v>
      </c>
      <c r="J268" s="3" t="s">
        <v>2484</v>
      </c>
      <c r="K268" s="3" t="s">
        <v>1104</v>
      </c>
      <c r="L268" t="s">
        <v>1105</v>
      </c>
      <c r="M268" s="4" t="s">
        <v>30</v>
      </c>
      <c r="N268" s="3" t="s">
        <v>1051</v>
      </c>
      <c r="O268" s="3" t="s">
        <v>30</v>
      </c>
      <c r="P268" s="3" t="s">
        <v>1052</v>
      </c>
      <c r="Q268" s="5">
        <v>56.283299999999997</v>
      </c>
      <c r="R268" s="5">
        <v>25.133299999999998</v>
      </c>
      <c r="S268" t="s">
        <v>35</v>
      </c>
      <c r="T268" s="102" t="s">
        <v>1106</v>
      </c>
      <c r="U268" s="102" t="s">
        <v>30</v>
      </c>
      <c r="V268" t="s">
        <v>30</v>
      </c>
      <c r="W268" s="6">
        <v>1.9900000000000001E-2</v>
      </c>
      <c r="X268">
        <v>0.32100000000000001</v>
      </c>
      <c r="Y268">
        <v>251797</v>
      </c>
      <c r="Z268" s="3" t="s">
        <v>74</v>
      </c>
      <c r="AA268" s="3" t="s">
        <v>38</v>
      </c>
    </row>
    <row r="269" spans="1:27" x14ac:dyDescent="0.2">
      <c r="A269" s="3" t="s">
        <v>1110</v>
      </c>
      <c r="B269" s="3" t="s">
        <v>1111</v>
      </c>
      <c r="C269" s="3" t="s">
        <v>67</v>
      </c>
      <c r="D269" s="4">
        <v>1</v>
      </c>
      <c r="E269" t="s">
        <v>50</v>
      </c>
      <c r="F269" t="s">
        <v>286</v>
      </c>
      <c r="G269" t="s">
        <v>287</v>
      </c>
      <c r="H269">
        <v>6105</v>
      </c>
      <c r="I269" t="s">
        <v>2361</v>
      </c>
      <c r="J269" s="3" t="s">
        <v>2483</v>
      </c>
      <c r="K269" s="3" t="s">
        <v>1050</v>
      </c>
      <c r="L269" t="s">
        <v>1109</v>
      </c>
      <c r="M269" s="4" t="s">
        <v>30</v>
      </c>
      <c r="N269" s="3" t="s">
        <v>1051</v>
      </c>
      <c r="O269" s="3" t="s">
        <v>30</v>
      </c>
      <c r="P269" s="3" t="s">
        <v>1052</v>
      </c>
      <c r="Q269" s="5">
        <v>56.283299999999997</v>
      </c>
      <c r="R269" s="5">
        <v>25.133299999999998</v>
      </c>
      <c r="S269" s="3" t="s">
        <v>78</v>
      </c>
      <c r="T269" s="102" t="s">
        <v>1073</v>
      </c>
      <c r="U269" s="102" t="s">
        <v>1054</v>
      </c>
      <c r="V269" t="s">
        <v>1112</v>
      </c>
      <c r="W269" s="6">
        <v>0.5101</v>
      </c>
      <c r="X269">
        <v>3.0289999999999999</v>
      </c>
      <c r="Y269">
        <v>751632</v>
      </c>
      <c r="Z269" s="3" t="s">
        <v>74</v>
      </c>
      <c r="AA269" s="3" t="s">
        <v>38</v>
      </c>
    </row>
    <row r="270" spans="1:27" x14ac:dyDescent="0.2">
      <c r="A270" s="3" t="s">
        <v>1115</v>
      </c>
      <c r="B270" s="3" t="s">
        <v>1116</v>
      </c>
      <c r="C270" s="3" t="s">
        <v>67</v>
      </c>
      <c r="D270" s="4">
        <v>1</v>
      </c>
      <c r="E270" t="s">
        <v>50</v>
      </c>
      <c r="F270" t="s">
        <v>1094</v>
      </c>
      <c r="G270" t="s">
        <v>287</v>
      </c>
      <c r="H270">
        <v>6064</v>
      </c>
      <c r="I270" t="s">
        <v>1117</v>
      </c>
      <c r="J270" s="3" t="s">
        <v>2484</v>
      </c>
      <c r="K270" s="3" t="s">
        <v>1109</v>
      </c>
      <c r="L270" t="s">
        <v>1109</v>
      </c>
      <c r="M270" s="4" t="s">
        <v>30</v>
      </c>
      <c r="N270" s="3" t="s">
        <v>1051</v>
      </c>
      <c r="O270" s="3" t="s">
        <v>30</v>
      </c>
      <c r="P270" s="3" t="s">
        <v>1052</v>
      </c>
      <c r="Q270" s="5">
        <v>56.283299999999997</v>
      </c>
      <c r="R270" s="5">
        <v>25.133299999999998</v>
      </c>
      <c r="S270" t="s">
        <v>78</v>
      </c>
      <c r="T270" s="102" t="s">
        <v>1073</v>
      </c>
      <c r="U270" s="102" t="s">
        <v>1054</v>
      </c>
      <c r="V270" t="s">
        <v>1118</v>
      </c>
      <c r="W270" s="6">
        <v>5.8900000000000001E-2</v>
      </c>
      <c r="X270">
        <v>1.77</v>
      </c>
      <c r="Y270">
        <v>686273</v>
      </c>
      <c r="Z270" s="3" t="s">
        <v>74</v>
      </c>
      <c r="AA270" s="3" t="s">
        <v>38</v>
      </c>
    </row>
    <row r="271" spans="1:27" x14ac:dyDescent="0.2">
      <c r="A271" s="3" t="s">
        <v>1107</v>
      </c>
      <c r="B271" s="3" t="s">
        <v>1108</v>
      </c>
      <c r="C271" s="3" t="s">
        <v>67</v>
      </c>
      <c r="D271" s="4">
        <v>1</v>
      </c>
      <c r="E271" t="s">
        <v>50</v>
      </c>
      <c r="F271" t="s">
        <v>286</v>
      </c>
      <c r="G271" t="s">
        <v>287</v>
      </c>
      <c r="H271">
        <v>6003</v>
      </c>
      <c r="I271" t="s">
        <v>2360</v>
      </c>
      <c r="J271" s="3" t="s">
        <v>2483</v>
      </c>
      <c r="K271" s="3" t="s">
        <v>1109</v>
      </c>
      <c r="L271" t="s">
        <v>1109</v>
      </c>
      <c r="M271" s="4" t="s">
        <v>30</v>
      </c>
      <c r="N271" s="3" t="s">
        <v>1051</v>
      </c>
      <c r="O271" s="3" t="s">
        <v>30</v>
      </c>
      <c r="P271" s="3" t="s">
        <v>1052</v>
      </c>
      <c r="Q271" s="5">
        <v>56.283299999999997</v>
      </c>
      <c r="R271" s="5">
        <v>25.133299999999998</v>
      </c>
      <c r="S271" s="3" t="s">
        <v>35</v>
      </c>
      <c r="T271" s="102" t="s">
        <v>1073</v>
      </c>
      <c r="U271" s="102" t="s">
        <v>30</v>
      </c>
      <c r="V271" t="s">
        <v>30</v>
      </c>
      <c r="W271" s="6">
        <v>0.72929999999999995</v>
      </c>
      <c r="X271">
        <v>3.407</v>
      </c>
      <c r="Y271">
        <v>729122</v>
      </c>
      <c r="Z271" s="3" t="s">
        <v>74</v>
      </c>
      <c r="AA271" s="3" t="s">
        <v>38</v>
      </c>
    </row>
    <row r="272" spans="1:27" x14ac:dyDescent="0.2">
      <c r="A272" s="3" t="s">
        <v>1113</v>
      </c>
      <c r="B272" s="3" t="s">
        <v>1114</v>
      </c>
      <c r="C272" s="3" t="s">
        <v>67</v>
      </c>
      <c r="D272" s="4">
        <v>1</v>
      </c>
      <c r="E272" t="s">
        <v>50</v>
      </c>
      <c r="F272" t="s">
        <v>286</v>
      </c>
      <c r="G272" t="s">
        <v>287</v>
      </c>
      <c r="H272">
        <v>5949</v>
      </c>
      <c r="I272" t="s">
        <v>2367</v>
      </c>
      <c r="J272" s="3" t="s">
        <v>2483</v>
      </c>
      <c r="K272" s="3" t="s">
        <v>1050</v>
      </c>
      <c r="L272" t="s">
        <v>1109</v>
      </c>
      <c r="M272" s="4" t="s">
        <v>30</v>
      </c>
      <c r="N272" s="3" t="s">
        <v>1051</v>
      </c>
      <c r="O272" s="3" t="s">
        <v>30</v>
      </c>
      <c r="P272" s="3" t="s">
        <v>1052</v>
      </c>
      <c r="Q272" s="5">
        <v>56.283299999999997</v>
      </c>
      <c r="R272" s="5">
        <v>25.133299999999998</v>
      </c>
      <c r="S272" s="3" t="s">
        <v>35</v>
      </c>
      <c r="T272" s="102" t="s">
        <v>264</v>
      </c>
      <c r="U272" s="102" t="s">
        <v>30</v>
      </c>
      <c r="V272" t="s">
        <v>30</v>
      </c>
      <c r="W272" s="6">
        <v>0.4375</v>
      </c>
      <c r="X272">
        <v>2.5259999999999998</v>
      </c>
      <c r="Y272">
        <v>722665</v>
      </c>
      <c r="Z272" s="3" t="s">
        <v>74</v>
      </c>
      <c r="AA272" s="3" t="s">
        <v>38</v>
      </c>
    </row>
    <row r="273" spans="1:35" x14ac:dyDescent="0.2">
      <c r="A273" s="3" t="s">
        <v>2086</v>
      </c>
      <c r="B273" s="3" t="s">
        <v>2503</v>
      </c>
      <c r="C273" s="3" t="s">
        <v>67</v>
      </c>
      <c r="D273" s="4">
        <v>1</v>
      </c>
      <c r="E273" t="s">
        <v>50</v>
      </c>
      <c r="F273" t="s">
        <v>286</v>
      </c>
      <c r="G273" t="s">
        <v>287</v>
      </c>
      <c r="H273">
        <v>7088</v>
      </c>
      <c r="I273" t="s">
        <v>2087</v>
      </c>
      <c r="J273" s="3" t="s">
        <v>30</v>
      </c>
      <c r="K273" s="3" t="s">
        <v>2081</v>
      </c>
      <c r="L273" t="s">
        <v>2081</v>
      </c>
      <c r="M273" s="4" t="s">
        <v>30</v>
      </c>
      <c r="N273" s="3" t="s">
        <v>2088</v>
      </c>
      <c r="O273" s="3" t="s">
        <v>30</v>
      </c>
      <c r="P273" s="3" t="s">
        <v>2083</v>
      </c>
      <c r="Q273" s="5">
        <v>48.666699999999999</v>
      </c>
      <c r="R273">
        <v>16.579999999999998</v>
      </c>
      <c r="S273" s="3" t="s">
        <v>78</v>
      </c>
      <c r="T273" s="102" t="s">
        <v>2089</v>
      </c>
      <c r="U273" s="102" t="s">
        <v>2090</v>
      </c>
      <c r="V273" t="s">
        <v>2091</v>
      </c>
      <c r="W273" s="6">
        <v>8.8999999999999999E-3</v>
      </c>
      <c r="X273">
        <v>0.36299999999999999</v>
      </c>
      <c r="Y273">
        <v>329072</v>
      </c>
      <c r="Z273" s="3" t="s">
        <v>74</v>
      </c>
      <c r="AA273" s="3" t="s">
        <v>38</v>
      </c>
    </row>
    <row r="274" spans="1:35" x14ac:dyDescent="0.2">
      <c r="A274" s="3" t="s">
        <v>2092</v>
      </c>
      <c r="B274" s="3" t="s">
        <v>2504</v>
      </c>
      <c r="C274" s="3" t="s">
        <v>67</v>
      </c>
      <c r="D274" s="4">
        <v>1</v>
      </c>
      <c r="E274" t="s">
        <v>50</v>
      </c>
      <c r="F274" t="s">
        <v>286</v>
      </c>
      <c r="G274" t="s">
        <v>287</v>
      </c>
      <c r="H274">
        <v>7088</v>
      </c>
      <c r="I274" t="s">
        <v>2087</v>
      </c>
      <c r="J274" s="3" t="s">
        <v>30</v>
      </c>
      <c r="K274" s="3" t="s">
        <v>2081</v>
      </c>
      <c r="L274" t="s">
        <v>2081</v>
      </c>
      <c r="M274" s="4" t="s">
        <v>30</v>
      </c>
      <c r="N274" s="3" t="s">
        <v>2088</v>
      </c>
      <c r="O274" s="3" t="s">
        <v>30</v>
      </c>
      <c r="P274" s="3" t="s">
        <v>2083</v>
      </c>
      <c r="Q274" s="5">
        <v>48.666699999999999</v>
      </c>
      <c r="R274">
        <v>16.579999999999998</v>
      </c>
      <c r="S274" s="3" t="s">
        <v>35</v>
      </c>
      <c r="T274" s="102" t="s">
        <v>512</v>
      </c>
      <c r="U274" s="102" t="s">
        <v>30</v>
      </c>
      <c r="V274" t="s">
        <v>30</v>
      </c>
      <c r="W274" s="6">
        <v>0.61450000000000005</v>
      </c>
      <c r="X274">
        <v>3.3639999999999999</v>
      </c>
      <c r="Y274">
        <v>843684</v>
      </c>
      <c r="Z274" s="3" t="s">
        <v>74</v>
      </c>
      <c r="AA274" s="3" t="s">
        <v>38</v>
      </c>
    </row>
    <row r="275" spans="1:35" x14ac:dyDescent="0.2">
      <c r="A275" s="3" t="s">
        <v>2093</v>
      </c>
      <c r="B275" s="3" t="s">
        <v>2499</v>
      </c>
      <c r="C275" s="3" t="s">
        <v>67</v>
      </c>
      <c r="D275" s="4">
        <v>1</v>
      </c>
      <c r="E275" t="s">
        <v>50</v>
      </c>
      <c r="F275" t="s">
        <v>286</v>
      </c>
      <c r="G275" t="s">
        <v>287</v>
      </c>
      <c r="H275">
        <v>7088</v>
      </c>
      <c r="I275" t="s">
        <v>2087</v>
      </c>
      <c r="J275" s="3" t="s">
        <v>30</v>
      </c>
      <c r="K275" s="3" t="s">
        <v>2081</v>
      </c>
      <c r="L275" t="s">
        <v>2081</v>
      </c>
      <c r="M275" s="4" t="s">
        <v>30</v>
      </c>
      <c r="N275" s="3" t="s">
        <v>2082</v>
      </c>
      <c r="O275" s="3" t="s">
        <v>30</v>
      </c>
      <c r="P275" s="3" t="s">
        <v>2083</v>
      </c>
      <c r="Q275" s="5">
        <v>48.579900000000002</v>
      </c>
      <c r="R275" s="5">
        <v>16.46895</v>
      </c>
      <c r="S275" s="3" t="s">
        <v>78</v>
      </c>
      <c r="T275" s="102" t="s">
        <v>849</v>
      </c>
      <c r="U275" s="102" t="s">
        <v>80</v>
      </c>
      <c r="V275" t="s">
        <v>2094</v>
      </c>
      <c r="W275" s="6">
        <v>0.55449999999999999</v>
      </c>
      <c r="X275">
        <v>3.51</v>
      </c>
      <c r="Y275">
        <v>868481</v>
      </c>
      <c r="Z275" s="3" t="s">
        <v>74</v>
      </c>
      <c r="AA275" s="3" t="s">
        <v>38</v>
      </c>
    </row>
    <row r="276" spans="1:35" x14ac:dyDescent="0.2">
      <c r="A276" s="3" t="s">
        <v>2239</v>
      </c>
      <c r="B276" s="3" t="s">
        <v>2497</v>
      </c>
      <c r="C276" s="3" t="s">
        <v>67</v>
      </c>
      <c r="D276" s="4">
        <v>1</v>
      </c>
      <c r="E276" t="s">
        <v>50</v>
      </c>
      <c r="F276" t="s">
        <v>286</v>
      </c>
      <c r="G276" t="s">
        <v>287</v>
      </c>
      <c r="H276">
        <v>6950</v>
      </c>
      <c r="I276" t="s">
        <v>1583</v>
      </c>
      <c r="J276" s="3" t="s">
        <v>30</v>
      </c>
      <c r="K276" s="3" t="s">
        <v>2081</v>
      </c>
      <c r="L276" t="s">
        <v>2081</v>
      </c>
      <c r="M276" s="4" t="s">
        <v>30</v>
      </c>
      <c r="N276" s="3" t="s">
        <v>2082</v>
      </c>
      <c r="O276" s="3" t="s">
        <v>30</v>
      </c>
      <c r="P276" s="3" t="s">
        <v>2083</v>
      </c>
      <c r="Q276" s="5">
        <v>48.579900000000002</v>
      </c>
      <c r="R276" s="5">
        <v>16.46895</v>
      </c>
      <c r="S276" s="3" t="s">
        <v>78</v>
      </c>
      <c r="T276" s="102" t="s">
        <v>2084</v>
      </c>
      <c r="U276" s="102" t="s">
        <v>150</v>
      </c>
      <c r="V276" t="s">
        <v>2085</v>
      </c>
      <c r="W276" s="6">
        <v>0.49869999999999998</v>
      </c>
      <c r="X276">
        <v>4.7690000000000001</v>
      </c>
      <c r="Y276">
        <v>850732</v>
      </c>
      <c r="Z276" s="3" t="s">
        <v>74</v>
      </c>
      <c r="AA276" s="3" t="s">
        <v>38</v>
      </c>
    </row>
    <row r="277" spans="1:35" x14ac:dyDescent="0.2">
      <c r="A277" s="3" t="s">
        <v>2240</v>
      </c>
      <c r="B277" s="3" t="s">
        <v>2500</v>
      </c>
      <c r="C277" s="3" t="s">
        <v>67</v>
      </c>
      <c r="D277" s="4">
        <v>1</v>
      </c>
      <c r="E277" t="s">
        <v>50</v>
      </c>
      <c r="F277" t="s">
        <v>286</v>
      </c>
      <c r="G277" t="s">
        <v>287</v>
      </c>
      <c r="H277">
        <v>6950</v>
      </c>
      <c r="I277" t="s">
        <v>1583</v>
      </c>
      <c r="J277" s="3" t="s">
        <v>30</v>
      </c>
      <c r="K277" s="3" t="s">
        <v>2081</v>
      </c>
      <c r="L277" t="s">
        <v>2081</v>
      </c>
      <c r="M277" s="4" t="s">
        <v>30</v>
      </c>
      <c r="N277" s="3" t="s">
        <v>2082</v>
      </c>
      <c r="O277" s="3" t="s">
        <v>30</v>
      </c>
      <c r="P277" s="3" t="s">
        <v>2083</v>
      </c>
      <c r="Q277" s="5">
        <v>48.579900000000002</v>
      </c>
      <c r="R277" s="5">
        <v>16.46895</v>
      </c>
      <c r="S277" s="3" t="s">
        <v>35</v>
      </c>
      <c r="T277" s="102" t="s">
        <v>73</v>
      </c>
      <c r="U277" s="102" t="s">
        <v>30</v>
      </c>
      <c r="V277" t="s">
        <v>30</v>
      </c>
      <c r="W277" s="6">
        <v>0.35270000000000001</v>
      </c>
      <c r="X277">
        <v>4.4569999999999999</v>
      </c>
      <c r="Y277">
        <v>831792</v>
      </c>
      <c r="Z277" s="3" t="s">
        <v>74</v>
      </c>
      <c r="AA277" s="3" t="s">
        <v>38</v>
      </c>
    </row>
    <row r="278" spans="1:35" x14ac:dyDescent="0.2">
      <c r="A278" s="3" t="s">
        <v>2241</v>
      </c>
      <c r="B278" s="3" t="s">
        <v>2498</v>
      </c>
      <c r="C278" s="3" t="s">
        <v>67</v>
      </c>
      <c r="D278" s="4">
        <v>1</v>
      </c>
      <c r="E278" t="s">
        <v>50</v>
      </c>
      <c r="F278" t="s">
        <v>286</v>
      </c>
      <c r="G278" t="s">
        <v>287</v>
      </c>
      <c r="H278">
        <v>6950</v>
      </c>
      <c r="I278" t="s">
        <v>1583</v>
      </c>
      <c r="J278" s="3" t="s">
        <v>30</v>
      </c>
      <c r="K278" s="3" t="s">
        <v>2081</v>
      </c>
      <c r="L278" t="s">
        <v>2081</v>
      </c>
      <c r="M278" s="4" t="s">
        <v>30</v>
      </c>
      <c r="N278" s="3" t="s">
        <v>2082</v>
      </c>
      <c r="O278" s="3" t="s">
        <v>30</v>
      </c>
      <c r="P278" s="3" t="s">
        <v>2083</v>
      </c>
      <c r="Q278" s="5">
        <v>48.579900000000002</v>
      </c>
      <c r="R278" s="5">
        <v>16.46895</v>
      </c>
      <c r="S278" s="3" t="s">
        <v>35</v>
      </c>
      <c r="T278" s="102" t="s">
        <v>106</v>
      </c>
      <c r="U278" s="102" t="s">
        <v>30</v>
      </c>
      <c r="V278" t="s">
        <v>30</v>
      </c>
      <c r="W278" s="6">
        <v>0.25240000000000001</v>
      </c>
      <c r="X278">
        <v>3.407</v>
      </c>
      <c r="Y278">
        <v>811457</v>
      </c>
      <c r="Z278" s="3" t="s">
        <v>74</v>
      </c>
      <c r="AA278" s="3" t="s">
        <v>38</v>
      </c>
    </row>
    <row r="279" spans="1:35" x14ac:dyDescent="0.2">
      <c r="A279" s="3" t="s">
        <v>2270</v>
      </c>
      <c r="B279" s="3" t="s">
        <v>2501</v>
      </c>
      <c r="C279" s="3" t="s">
        <v>67</v>
      </c>
      <c r="D279" s="4">
        <v>1</v>
      </c>
      <c r="E279" s="4" t="s">
        <v>50</v>
      </c>
      <c r="F279" t="s">
        <v>286</v>
      </c>
      <c r="G279" t="s">
        <v>287</v>
      </c>
      <c r="H279">
        <v>6950</v>
      </c>
      <c r="I279" t="s">
        <v>1583</v>
      </c>
      <c r="J279" s="3" t="s">
        <v>30</v>
      </c>
      <c r="K279" s="3" t="s">
        <v>2081</v>
      </c>
      <c r="L279" s="3" t="s">
        <v>2081</v>
      </c>
      <c r="M279" s="4" t="s">
        <v>30</v>
      </c>
      <c r="N279" s="3" t="s">
        <v>2082</v>
      </c>
      <c r="O279" s="3" t="s">
        <v>30</v>
      </c>
      <c r="P279" s="3" t="s">
        <v>2083</v>
      </c>
      <c r="Q279" s="5">
        <v>48.579900000000002</v>
      </c>
      <c r="R279" s="5">
        <v>16.46895</v>
      </c>
      <c r="S279" s="3" t="s">
        <v>78</v>
      </c>
      <c r="T279" s="102" t="s">
        <v>2271</v>
      </c>
      <c r="U279" s="102" t="s">
        <v>117</v>
      </c>
      <c r="V279" t="s">
        <v>2391</v>
      </c>
      <c r="W279" s="6">
        <v>0.47789999999999999</v>
      </c>
      <c r="X279" s="4">
        <v>4.4470000000000001</v>
      </c>
      <c r="Y279" s="4">
        <v>924723</v>
      </c>
      <c r="Z279" s="3" t="s">
        <v>74</v>
      </c>
      <c r="AA279" s="3" t="s">
        <v>38</v>
      </c>
    </row>
    <row r="280" spans="1:35" x14ac:dyDescent="0.2">
      <c r="A280" s="3" t="s">
        <v>2272</v>
      </c>
      <c r="B280" s="3" t="s">
        <v>2502</v>
      </c>
      <c r="C280" s="3" t="s">
        <v>67</v>
      </c>
      <c r="D280" s="4">
        <v>1</v>
      </c>
      <c r="E280" s="4" t="s">
        <v>50</v>
      </c>
      <c r="F280" t="s">
        <v>286</v>
      </c>
      <c r="G280" t="s">
        <v>287</v>
      </c>
      <c r="H280">
        <v>6950</v>
      </c>
      <c r="I280" t="s">
        <v>1583</v>
      </c>
      <c r="J280" s="3" t="s">
        <v>30</v>
      </c>
      <c r="K280" s="3" t="s">
        <v>2081</v>
      </c>
      <c r="L280" s="3" t="s">
        <v>2081</v>
      </c>
      <c r="M280" s="4" t="s">
        <v>30</v>
      </c>
      <c r="N280" s="3" t="s">
        <v>2082</v>
      </c>
      <c r="O280" s="3" t="s">
        <v>30</v>
      </c>
      <c r="P280" s="3" t="s">
        <v>2083</v>
      </c>
      <c r="Q280" s="5">
        <v>48.579900000000002</v>
      </c>
      <c r="R280" s="5">
        <v>16.46895</v>
      </c>
      <c r="S280" s="3" t="s">
        <v>35</v>
      </c>
      <c r="T280" s="102" t="s">
        <v>508</v>
      </c>
      <c r="U280" s="102" t="s">
        <v>30</v>
      </c>
      <c r="V280" s="4" t="s">
        <v>30</v>
      </c>
      <c r="W280" s="6">
        <v>0.42680000000000001</v>
      </c>
      <c r="X280" s="4">
        <v>4.95</v>
      </c>
      <c r="Y280" s="4">
        <v>899049</v>
      </c>
      <c r="Z280" s="3" t="s">
        <v>74</v>
      </c>
      <c r="AA280" s="3" t="s">
        <v>38</v>
      </c>
    </row>
    <row r="281" spans="1:35" x14ac:dyDescent="0.2">
      <c r="A281" s="3" t="s">
        <v>1150</v>
      </c>
      <c r="B281" s="3" t="s">
        <v>1151</v>
      </c>
      <c r="C281" s="3" t="s">
        <v>27</v>
      </c>
      <c r="D281" s="4">
        <v>2</v>
      </c>
      <c r="E281" t="s">
        <v>50</v>
      </c>
      <c r="F281" t="s">
        <v>837</v>
      </c>
      <c r="G281" t="s">
        <v>30</v>
      </c>
      <c r="H281">
        <v>7125</v>
      </c>
      <c r="I281" t="s">
        <v>1152</v>
      </c>
      <c r="J281" s="3" t="s">
        <v>30</v>
      </c>
      <c r="K281" s="3" t="s">
        <v>1123</v>
      </c>
      <c r="L281" t="s">
        <v>1123</v>
      </c>
      <c r="M281" s="4" t="s">
        <v>30</v>
      </c>
      <c r="N281" s="3" t="s">
        <v>840</v>
      </c>
      <c r="O281" s="3" t="s">
        <v>30</v>
      </c>
      <c r="P281" s="3" t="s">
        <v>62</v>
      </c>
      <c r="Q281" s="5">
        <v>51.895833330000002</v>
      </c>
      <c r="R281" s="5">
        <v>11.04666667</v>
      </c>
      <c r="S281" t="s">
        <v>35</v>
      </c>
      <c r="T281" s="102" t="s">
        <v>184</v>
      </c>
      <c r="U281" s="102" t="s">
        <v>30</v>
      </c>
      <c r="V281" t="s">
        <v>30</v>
      </c>
      <c r="W281" s="6">
        <v>0.17899999999999999</v>
      </c>
      <c r="X281">
        <v>1.089</v>
      </c>
      <c r="Y281">
        <v>616873</v>
      </c>
      <c r="Z281" s="3" t="s">
        <v>1011</v>
      </c>
      <c r="AA281" s="3" t="s">
        <v>38</v>
      </c>
    </row>
    <row r="282" spans="1:35" x14ac:dyDescent="0.2">
      <c r="A282" s="3" t="s">
        <v>1134</v>
      </c>
      <c r="B282" s="3" t="s">
        <v>1135</v>
      </c>
      <c r="C282" s="3" t="s">
        <v>416</v>
      </c>
      <c r="D282" s="4">
        <v>2</v>
      </c>
      <c r="E282" t="s">
        <v>50</v>
      </c>
      <c r="F282" t="s">
        <v>837</v>
      </c>
      <c r="G282" t="s">
        <v>30</v>
      </c>
      <c r="H282">
        <v>7070</v>
      </c>
      <c r="I282" t="s">
        <v>1136</v>
      </c>
      <c r="J282" s="3" t="s">
        <v>2484</v>
      </c>
      <c r="K282" s="3" t="s">
        <v>1123</v>
      </c>
      <c r="L282" t="s">
        <v>1123</v>
      </c>
      <c r="M282" s="4" t="s">
        <v>30</v>
      </c>
      <c r="N282" s="3" t="s">
        <v>840</v>
      </c>
      <c r="O282" s="3" t="s">
        <v>30</v>
      </c>
      <c r="P282" s="3" t="s">
        <v>62</v>
      </c>
      <c r="Q282" s="5">
        <v>51.895833330000002</v>
      </c>
      <c r="R282" s="5">
        <v>11.04666667</v>
      </c>
      <c r="S282" t="s">
        <v>35</v>
      </c>
      <c r="T282" s="102" t="s">
        <v>512</v>
      </c>
      <c r="U282" s="102" t="s">
        <v>30</v>
      </c>
      <c r="V282" t="s">
        <v>30</v>
      </c>
      <c r="W282" s="6">
        <v>2.1600000000000001E-2</v>
      </c>
      <c r="X282">
        <v>0.47</v>
      </c>
      <c r="Y282">
        <v>392874</v>
      </c>
      <c r="Z282" s="3" t="s">
        <v>1011</v>
      </c>
      <c r="AA282" s="3" t="s">
        <v>38</v>
      </c>
    </row>
    <row r="283" spans="1:35" x14ac:dyDescent="0.2">
      <c r="A283" s="3" t="s">
        <v>1130</v>
      </c>
      <c r="B283" s="3" t="s">
        <v>1131</v>
      </c>
      <c r="C283" s="3" t="s">
        <v>27</v>
      </c>
      <c r="D283" s="4">
        <v>2</v>
      </c>
      <c r="E283" t="s">
        <v>50</v>
      </c>
      <c r="F283" t="s">
        <v>837</v>
      </c>
      <c r="G283" t="s">
        <v>30</v>
      </c>
      <c r="H283">
        <v>7056</v>
      </c>
      <c r="I283" t="s">
        <v>1132</v>
      </c>
      <c r="J283" s="3" t="s">
        <v>2484</v>
      </c>
      <c r="K283" s="3" t="s">
        <v>1123</v>
      </c>
      <c r="L283" t="s">
        <v>1123</v>
      </c>
      <c r="M283" s="4" t="s">
        <v>30</v>
      </c>
      <c r="N283" s="3" t="s">
        <v>840</v>
      </c>
      <c r="O283" s="3" t="s">
        <v>30</v>
      </c>
      <c r="P283" s="3" t="s">
        <v>62</v>
      </c>
      <c r="Q283" s="5">
        <v>51.895833330000002</v>
      </c>
      <c r="R283" s="5">
        <v>11.04666667</v>
      </c>
      <c r="S283" t="s">
        <v>78</v>
      </c>
      <c r="T283" s="102" t="s">
        <v>386</v>
      </c>
      <c r="U283" s="102" t="s">
        <v>250</v>
      </c>
      <c r="V283" t="s">
        <v>1133</v>
      </c>
      <c r="W283" s="6">
        <v>3.5200000000000002E-2</v>
      </c>
      <c r="X283">
        <v>0.57899999999999996</v>
      </c>
      <c r="Y283">
        <v>489640</v>
      </c>
      <c r="Z283" s="3" t="s">
        <v>1011</v>
      </c>
      <c r="AA283" s="3" t="s">
        <v>38</v>
      </c>
    </row>
    <row r="284" spans="1:35" x14ac:dyDescent="0.2">
      <c r="A284" s="3" t="s">
        <v>1126</v>
      </c>
      <c r="B284" s="3" t="s">
        <v>1127</v>
      </c>
      <c r="C284" s="3" t="s">
        <v>27</v>
      </c>
      <c r="D284" s="4">
        <v>2</v>
      </c>
      <c r="E284" t="s">
        <v>50</v>
      </c>
      <c r="F284" t="s">
        <v>837</v>
      </c>
      <c r="G284" t="s">
        <v>30</v>
      </c>
      <c r="H284">
        <v>7051</v>
      </c>
      <c r="I284" t="s">
        <v>1128</v>
      </c>
      <c r="J284" s="3" t="s">
        <v>2484</v>
      </c>
      <c r="K284" s="3" t="s">
        <v>1123</v>
      </c>
      <c r="L284" t="s">
        <v>1123</v>
      </c>
      <c r="M284" s="4" t="s">
        <v>30</v>
      </c>
      <c r="N284" s="3" t="s">
        <v>840</v>
      </c>
      <c r="O284" s="3" t="s">
        <v>30</v>
      </c>
      <c r="P284" s="3" t="s">
        <v>62</v>
      </c>
      <c r="Q284" s="5">
        <v>51.895833330000002</v>
      </c>
      <c r="R284" s="5">
        <v>11.04666667</v>
      </c>
      <c r="S284" t="s">
        <v>35</v>
      </c>
      <c r="T284" s="102" t="s">
        <v>1129</v>
      </c>
      <c r="U284" s="102" t="s">
        <v>30</v>
      </c>
      <c r="V284" t="s">
        <v>30</v>
      </c>
      <c r="W284" s="6">
        <v>0.1318</v>
      </c>
      <c r="X284">
        <v>2.7440000000000002</v>
      </c>
      <c r="Y284">
        <v>950914</v>
      </c>
      <c r="Z284" s="3" t="s">
        <v>1011</v>
      </c>
      <c r="AA284" s="3" t="s">
        <v>38</v>
      </c>
    </row>
    <row r="285" spans="1:35" x14ac:dyDescent="0.2">
      <c r="A285" s="3" t="s">
        <v>1140</v>
      </c>
      <c r="B285" s="3" t="s">
        <v>1141</v>
      </c>
      <c r="C285" s="3" t="s">
        <v>27</v>
      </c>
      <c r="D285" s="4">
        <v>2</v>
      </c>
      <c r="E285" t="s">
        <v>50</v>
      </c>
      <c r="F285" t="s">
        <v>837</v>
      </c>
      <c r="G285" t="s">
        <v>30</v>
      </c>
      <c r="H285">
        <v>7037</v>
      </c>
      <c r="I285" t="s">
        <v>1142</v>
      </c>
      <c r="J285" s="3" t="s">
        <v>2484</v>
      </c>
      <c r="K285" s="3" t="s">
        <v>1123</v>
      </c>
      <c r="L285" t="s">
        <v>1123</v>
      </c>
      <c r="M285" s="4" t="s">
        <v>30</v>
      </c>
      <c r="N285" s="3" t="s">
        <v>840</v>
      </c>
      <c r="O285" s="3" t="s">
        <v>30</v>
      </c>
      <c r="P285" s="3" t="s">
        <v>62</v>
      </c>
      <c r="Q285" s="5">
        <v>51.895833330000002</v>
      </c>
      <c r="R285" s="5">
        <v>11.04666667</v>
      </c>
      <c r="S285" t="s">
        <v>78</v>
      </c>
      <c r="T285" s="102" t="s">
        <v>1143</v>
      </c>
      <c r="U285" s="102" t="s">
        <v>250</v>
      </c>
      <c r="V285" t="s">
        <v>1144</v>
      </c>
      <c r="W285" s="6">
        <v>5.7799999999999997E-2</v>
      </c>
      <c r="X285">
        <v>0.871</v>
      </c>
      <c r="Y285">
        <v>648193</v>
      </c>
      <c r="Z285" s="3" t="s">
        <v>201</v>
      </c>
      <c r="AA285" s="3" t="s">
        <v>38</v>
      </c>
    </row>
    <row r="286" spans="1:35" x14ac:dyDescent="0.2">
      <c r="A286" s="3" t="s">
        <v>1137</v>
      </c>
      <c r="B286" s="3" t="s">
        <v>1138</v>
      </c>
      <c r="C286" s="3" t="s">
        <v>27</v>
      </c>
      <c r="D286" s="4">
        <v>3</v>
      </c>
      <c r="E286" t="s">
        <v>50</v>
      </c>
      <c r="F286" t="s">
        <v>837</v>
      </c>
      <c r="G286" t="s">
        <v>30</v>
      </c>
      <c r="H286">
        <v>6977</v>
      </c>
      <c r="I286" t="s">
        <v>1139</v>
      </c>
      <c r="J286" s="3" t="s">
        <v>2484</v>
      </c>
      <c r="K286" s="3" t="s">
        <v>1123</v>
      </c>
      <c r="L286" t="s">
        <v>1123</v>
      </c>
      <c r="M286" s="4" t="s">
        <v>30</v>
      </c>
      <c r="N286" s="3" t="s">
        <v>840</v>
      </c>
      <c r="O286" s="3" t="s">
        <v>30</v>
      </c>
      <c r="P286" s="3" t="s">
        <v>62</v>
      </c>
      <c r="Q286" s="5">
        <v>51.895833330000002</v>
      </c>
      <c r="R286" s="5">
        <v>11.04666667</v>
      </c>
      <c r="S286" t="s">
        <v>35</v>
      </c>
      <c r="T286" s="102" t="s">
        <v>126</v>
      </c>
      <c r="U286" s="102" t="s">
        <v>30</v>
      </c>
      <c r="V286" t="s">
        <v>30</v>
      </c>
      <c r="W286" s="6">
        <v>0.78333903999999999</v>
      </c>
      <c r="X286">
        <v>6.915</v>
      </c>
      <c r="Y286">
        <v>982315</v>
      </c>
      <c r="Z286" s="3" t="s">
        <v>74</v>
      </c>
      <c r="AA286" s="3" t="s">
        <v>38</v>
      </c>
    </row>
    <row r="287" spans="1:35" x14ac:dyDescent="0.2">
      <c r="A287" s="3" t="s">
        <v>1145</v>
      </c>
      <c r="B287" s="3" t="s">
        <v>1146</v>
      </c>
      <c r="C287" s="3" t="s">
        <v>27</v>
      </c>
      <c r="D287" s="4">
        <v>2</v>
      </c>
      <c r="E287" t="s">
        <v>50</v>
      </c>
      <c r="F287" t="s">
        <v>837</v>
      </c>
      <c r="G287" t="s">
        <v>30</v>
      </c>
      <c r="H287">
        <v>6976</v>
      </c>
      <c r="I287" t="s">
        <v>1147</v>
      </c>
      <c r="J287" s="3" t="s">
        <v>2484</v>
      </c>
      <c r="K287" s="3" t="s">
        <v>1123</v>
      </c>
      <c r="L287" t="s">
        <v>1123</v>
      </c>
      <c r="M287" s="4" t="s">
        <v>30</v>
      </c>
      <c r="N287" s="3" t="s">
        <v>840</v>
      </c>
      <c r="O287" s="3" t="s">
        <v>30</v>
      </c>
      <c r="P287" s="3" t="s">
        <v>62</v>
      </c>
      <c r="Q287" s="5">
        <v>51.895833330000002</v>
      </c>
      <c r="R287" s="5">
        <v>11.04666667</v>
      </c>
      <c r="S287" t="s">
        <v>78</v>
      </c>
      <c r="T287" s="102" t="s">
        <v>1148</v>
      </c>
      <c r="U287" s="102" t="s">
        <v>194</v>
      </c>
      <c r="V287" t="s">
        <v>1149</v>
      </c>
      <c r="W287" s="6">
        <v>0.4592</v>
      </c>
      <c r="X287">
        <v>0.90800000000000003</v>
      </c>
      <c r="Y287">
        <v>629014</v>
      </c>
      <c r="Z287" s="3" t="s">
        <v>1011</v>
      </c>
      <c r="AA287" s="3" t="s">
        <v>38</v>
      </c>
    </row>
    <row r="288" spans="1:35" x14ac:dyDescent="0.2">
      <c r="A288" s="3" t="s">
        <v>1158</v>
      </c>
      <c r="B288" s="3" t="s">
        <v>1159</v>
      </c>
      <c r="C288" s="3" t="s">
        <v>27</v>
      </c>
      <c r="D288" s="4">
        <v>1</v>
      </c>
      <c r="E288" t="s">
        <v>50</v>
      </c>
      <c r="F288" t="s">
        <v>109</v>
      </c>
      <c r="G288" t="s">
        <v>30</v>
      </c>
      <c r="H288">
        <v>7125</v>
      </c>
      <c r="I288" t="s">
        <v>1152</v>
      </c>
      <c r="J288" s="3" t="s">
        <v>30</v>
      </c>
      <c r="K288" s="3" t="s">
        <v>1123</v>
      </c>
      <c r="L288" t="s">
        <v>1123</v>
      </c>
      <c r="M288" s="4" t="s">
        <v>30</v>
      </c>
      <c r="N288" s="3" t="s">
        <v>1036</v>
      </c>
      <c r="O288" s="3" t="s">
        <v>30</v>
      </c>
      <c r="P288" s="3" t="s">
        <v>62</v>
      </c>
      <c r="Q288" s="5">
        <v>51.283055560000001</v>
      </c>
      <c r="R288" s="5">
        <v>11.65</v>
      </c>
      <c r="S288" t="s">
        <v>78</v>
      </c>
      <c r="T288" s="102" t="s">
        <v>1160</v>
      </c>
      <c r="U288" s="102" t="s">
        <v>499</v>
      </c>
      <c r="V288" t="s">
        <v>1161</v>
      </c>
      <c r="W288" s="6">
        <v>4.8590828000000003E-2</v>
      </c>
      <c r="X288">
        <v>8.6999999999999994E-2</v>
      </c>
      <c r="Y288">
        <v>94125</v>
      </c>
      <c r="Z288" s="3" t="s">
        <v>74</v>
      </c>
      <c r="AA288" s="3" t="s">
        <v>38</v>
      </c>
      <c r="AB288" s="4"/>
      <c r="AC288" s="4"/>
      <c r="AD288" s="4"/>
      <c r="AE288" s="4"/>
      <c r="AF288" s="4"/>
      <c r="AG288" s="4"/>
      <c r="AH288" s="4"/>
      <c r="AI288" s="4"/>
    </row>
    <row r="289" spans="1:27" x14ac:dyDescent="0.2">
      <c r="A289" s="3" t="s">
        <v>1153</v>
      </c>
      <c r="B289" s="3" t="s">
        <v>1154</v>
      </c>
      <c r="C289" s="3" t="s">
        <v>27</v>
      </c>
      <c r="D289" s="4">
        <v>1</v>
      </c>
      <c r="E289" t="s">
        <v>50</v>
      </c>
      <c r="F289" t="s">
        <v>58</v>
      </c>
      <c r="G289" t="s">
        <v>30</v>
      </c>
      <c r="H289">
        <v>7079</v>
      </c>
      <c r="I289" t="s">
        <v>1155</v>
      </c>
      <c r="J289" s="3" t="s">
        <v>2484</v>
      </c>
      <c r="K289" s="3" t="s">
        <v>1123</v>
      </c>
      <c r="L289" t="s">
        <v>1123</v>
      </c>
      <c r="M289" s="4" t="s">
        <v>30</v>
      </c>
      <c r="N289" s="3" t="s">
        <v>1036</v>
      </c>
      <c r="O289" s="3" t="s">
        <v>30</v>
      </c>
      <c r="P289" s="3" t="s">
        <v>62</v>
      </c>
      <c r="Q289" s="5">
        <v>51.283055560000001</v>
      </c>
      <c r="R289" s="5">
        <v>11.65</v>
      </c>
      <c r="S289" t="s">
        <v>78</v>
      </c>
      <c r="T289" s="102" t="s">
        <v>1156</v>
      </c>
      <c r="U289" s="102" t="s">
        <v>397</v>
      </c>
      <c r="V289" t="s">
        <v>1157</v>
      </c>
      <c r="W289" s="6">
        <v>8.8531056999999996E-2</v>
      </c>
      <c r="X289">
        <v>9.7000000000000003E-2</v>
      </c>
      <c r="Y289">
        <v>104752</v>
      </c>
      <c r="Z289" s="3" t="s">
        <v>74</v>
      </c>
      <c r="AA289" s="3" t="s">
        <v>38</v>
      </c>
    </row>
    <row r="290" spans="1:27" x14ac:dyDescent="0.2">
      <c r="A290" s="3" t="s">
        <v>1162</v>
      </c>
      <c r="B290" s="3" t="s">
        <v>1163</v>
      </c>
      <c r="C290" s="3" t="s">
        <v>30</v>
      </c>
      <c r="D290" s="4">
        <v>3</v>
      </c>
      <c r="E290" t="s">
        <v>50</v>
      </c>
      <c r="F290" t="s">
        <v>58</v>
      </c>
      <c r="G290" t="s">
        <v>30</v>
      </c>
      <c r="H290">
        <v>7072</v>
      </c>
      <c r="I290" t="s">
        <v>2303</v>
      </c>
      <c r="J290" s="3" t="s">
        <v>2484</v>
      </c>
      <c r="K290" s="3" t="s">
        <v>1123</v>
      </c>
      <c r="L290" t="s">
        <v>1123</v>
      </c>
      <c r="M290" s="4" t="s">
        <v>30</v>
      </c>
      <c r="N290" s="3" t="s">
        <v>1164</v>
      </c>
      <c r="O290" s="3" t="s">
        <v>30</v>
      </c>
      <c r="P290" s="3" t="s">
        <v>62</v>
      </c>
      <c r="Q290" s="5">
        <v>51.66</v>
      </c>
      <c r="R290" s="5">
        <v>11.53</v>
      </c>
      <c r="S290" t="s">
        <v>35</v>
      </c>
      <c r="T290" s="102" t="s">
        <v>1165</v>
      </c>
      <c r="U290" s="102" t="s">
        <v>30</v>
      </c>
      <c r="V290" t="s">
        <v>30</v>
      </c>
      <c r="W290" s="6">
        <v>0.52733142399999999</v>
      </c>
      <c r="X290">
        <v>18.61</v>
      </c>
      <c r="Y290">
        <v>978534</v>
      </c>
      <c r="Z290" s="3" t="s">
        <v>680</v>
      </c>
      <c r="AA290" s="3" t="s">
        <v>38</v>
      </c>
    </row>
    <row r="291" spans="1:27" x14ac:dyDescent="0.2">
      <c r="A291" s="3" t="s">
        <v>1166</v>
      </c>
      <c r="B291" s="3" t="s">
        <v>1167</v>
      </c>
      <c r="C291" s="3" t="s">
        <v>1007</v>
      </c>
      <c r="D291" s="4">
        <v>1</v>
      </c>
      <c r="E291" t="s">
        <v>50</v>
      </c>
      <c r="F291" t="s">
        <v>58</v>
      </c>
      <c r="G291" t="s">
        <v>30</v>
      </c>
      <c r="H291">
        <v>7125</v>
      </c>
      <c r="I291" t="s">
        <v>1152</v>
      </c>
      <c r="J291" s="3" t="s">
        <v>30</v>
      </c>
      <c r="K291" s="3" t="s">
        <v>1123</v>
      </c>
      <c r="L291" t="s">
        <v>1123</v>
      </c>
      <c r="M291" s="4" t="s">
        <v>30</v>
      </c>
      <c r="N291" s="3" t="s">
        <v>1168</v>
      </c>
      <c r="O291" s="3" t="s">
        <v>30</v>
      </c>
      <c r="P291" s="3" t="s">
        <v>62</v>
      </c>
      <c r="Q291" s="5">
        <v>48.78</v>
      </c>
      <c r="R291" s="5">
        <v>9.18</v>
      </c>
      <c r="S291" t="s">
        <v>35</v>
      </c>
      <c r="T291" s="102" t="s">
        <v>490</v>
      </c>
      <c r="U291" s="102" t="s">
        <v>30</v>
      </c>
      <c r="V291" t="s">
        <v>30</v>
      </c>
      <c r="W291" s="6">
        <v>2.7274047999999999E-2</v>
      </c>
      <c r="X291">
        <v>0.441</v>
      </c>
      <c r="Y291">
        <v>368546</v>
      </c>
      <c r="Z291" s="3" t="s">
        <v>74</v>
      </c>
      <c r="AA291" s="3" t="s">
        <v>38</v>
      </c>
    </row>
    <row r="292" spans="1:27" x14ac:dyDescent="0.2">
      <c r="A292" s="3" t="s">
        <v>1169</v>
      </c>
      <c r="B292" s="3" t="s">
        <v>1170</v>
      </c>
      <c r="C292" s="3" t="s">
        <v>214</v>
      </c>
      <c r="D292" s="4">
        <v>1</v>
      </c>
      <c r="E292" t="s">
        <v>50</v>
      </c>
      <c r="F292" t="s">
        <v>58</v>
      </c>
      <c r="G292" t="s">
        <v>30</v>
      </c>
      <c r="H292">
        <v>7125</v>
      </c>
      <c r="I292" t="s">
        <v>1152</v>
      </c>
      <c r="J292" s="3" t="s">
        <v>30</v>
      </c>
      <c r="K292" s="3" t="s">
        <v>1123</v>
      </c>
      <c r="L292" t="s">
        <v>1123</v>
      </c>
      <c r="M292" s="4" t="s">
        <v>30</v>
      </c>
      <c r="N292" s="3" t="s">
        <v>1168</v>
      </c>
      <c r="O292" s="3" t="s">
        <v>30</v>
      </c>
      <c r="P292" s="3" t="s">
        <v>62</v>
      </c>
      <c r="Q292" s="5">
        <v>48.78</v>
      </c>
      <c r="R292" s="5">
        <v>9.18</v>
      </c>
      <c r="S292" t="s">
        <v>35</v>
      </c>
      <c r="T292" s="102" t="s">
        <v>106</v>
      </c>
      <c r="U292" s="102" t="s">
        <v>30</v>
      </c>
      <c r="V292" t="s">
        <v>30</v>
      </c>
      <c r="W292" s="6">
        <v>0.44356205500000001</v>
      </c>
      <c r="X292">
        <v>2.6549999999999998</v>
      </c>
      <c r="Y292">
        <v>836923</v>
      </c>
      <c r="Z292" s="3" t="s">
        <v>74</v>
      </c>
      <c r="AA292" s="3" t="s">
        <v>38</v>
      </c>
    </row>
    <row r="293" spans="1:27" x14ac:dyDescent="0.2">
      <c r="A293" s="3" t="s">
        <v>1171</v>
      </c>
      <c r="B293" s="3" t="s">
        <v>1172</v>
      </c>
      <c r="C293" s="3" t="s">
        <v>214</v>
      </c>
      <c r="D293" s="4">
        <v>1</v>
      </c>
      <c r="E293" t="s">
        <v>50</v>
      </c>
      <c r="F293" t="s">
        <v>58</v>
      </c>
      <c r="G293" t="s">
        <v>30</v>
      </c>
      <c r="H293">
        <v>7125</v>
      </c>
      <c r="I293" t="s">
        <v>1152</v>
      </c>
      <c r="J293" s="3" t="s">
        <v>30</v>
      </c>
      <c r="K293" s="3" t="s">
        <v>1123</v>
      </c>
      <c r="L293" t="s">
        <v>1123</v>
      </c>
      <c r="M293" s="4" t="s">
        <v>30</v>
      </c>
      <c r="N293" s="3" t="s">
        <v>1168</v>
      </c>
      <c r="O293" s="3" t="s">
        <v>30</v>
      </c>
      <c r="P293" s="3" t="s">
        <v>62</v>
      </c>
      <c r="Q293" s="5">
        <v>48.78</v>
      </c>
      <c r="R293" s="5">
        <v>9.18</v>
      </c>
      <c r="S293" t="s">
        <v>35</v>
      </c>
      <c r="T293" s="102" t="s">
        <v>106</v>
      </c>
      <c r="U293" s="102" t="s">
        <v>30</v>
      </c>
      <c r="V293" t="s">
        <v>30</v>
      </c>
      <c r="W293" s="6">
        <v>0.58245232199999997</v>
      </c>
      <c r="X293">
        <v>3.625</v>
      </c>
      <c r="Y293">
        <v>893563</v>
      </c>
      <c r="Z293" s="3" t="s">
        <v>74</v>
      </c>
      <c r="AA293" s="3" t="s">
        <v>38</v>
      </c>
    </row>
    <row r="294" spans="1:27" x14ac:dyDescent="0.2">
      <c r="A294" s="3" t="s">
        <v>1173</v>
      </c>
      <c r="B294" s="3" t="s">
        <v>1174</v>
      </c>
      <c r="C294" s="3" t="s">
        <v>214</v>
      </c>
      <c r="D294" s="4">
        <v>1</v>
      </c>
      <c r="E294" t="s">
        <v>50</v>
      </c>
      <c r="F294" t="s">
        <v>58</v>
      </c>
      <c r="G294" t="s">
        <v>30</v>
      </c>
      <c r="H294">
        <v>7026</v>
      </c>
      <c r="I294" t="s">
        <v>1175</v>
      </c>
      <c r="J294" s="3" t="s">
        <v>2484</v>
      </c>
      <c r="K294" s="3" t="s">
        <v>1176</v>
      </c>
      <c r="L294" t="s">
        <v>1176</v>
      </c>
      <c r="M294" s="4" t="s">
        <v>30</v>
      </c>
      <c r="N294" s="3" t="s">
        <v>1177</v>
      </c>
      <c r="O294" s="3" t="s">
        <v>30</v>
      </c>
      <c r="P294" s="3" t="s">
        <v>72</v>
      </c>
      <c r="Q294" s="5">
        <v>46.4</v>
      </c>
      <c r="R294" s="5">
        <v>18.739999999999998</v>
      </c>
      <c r="S294" t="s">
        <v>35</v>
      </c>
      <c r="T294" s="102" t="s">
        <v>1178</v>
      </c>
      <c r="U294" s="102" t="s">
        <v>30</v>
      </c>
      <c r="V294" t="s">
        <v>30</v>
      </c>
      <c r="W294" s="6">
        <v>3.0782877E-2</v>
      </c>
      <c r="X294">
        <v>6.6000000000000003E-2</v>
      </c>
      <c r="Y294">
        <v>69444</v>
      </c>
      <c r="Z294" s="3" t="s">
        <v>325</v>
      </c>
      <c r="AA294" s="3" t="s">
        <v>38</v>
      </c>
    </row>
    <row r="295" spans="1:27" x14ac:dyDescent="0.2">
      <c r="A295" s="3" t="s">
        <v>1179</v>
      </c>
      <c r="B295" s="3" t="s">
        <v>1180</v>
      </c>
      <c r="C295" s="3" t="s">
        <v>67</v>
      </c>
      <c r="D295" s="4">
        <v>1</v>
      </c>
      <c r="E295" t="s">
        <v>50</v>
      </c>
      <c r="F295" t="s">
        <v>68</v>
      </c>
      <c r="G295" t="s">
        <v>30</v>
      </c>
      <c r="H295">
        <v>6374</v>
      </c>
      <c r="I295" t="s">
        <v>1181</v>
      </c>
      <c r="J295" s="3" t="s">
        <v>2484</v>
      </c>
      <c r="K295" s="3" t="s">
        <v>1182</v>
      </c>
      <c r="L295" t="s">
        <v>1182</v>
      </c>
      <c r="M295" s="4" t="s">
        <v>30</v>
      </c>
      <c r="N295" s="3" t="s">
        <v>282</v>
      </c>
      <c r="O295" s="3" t="s">
        <v>283</v>
      </c>
      <c r="P295" s="3" t="s">
        <v>72</v>
      </c>
      <c r="Q295" s="5">
        <v>47.167000000000002</v>
      </c>
      <c r="R295" s="5">
        <v>19.832999999999998</v>
      </c>
      <c r="S295" t="s">
        <v>78</v>
      </c>
      <c r="T295" s="102" t="s">
        <v>126</v>
      </c>
      <c r="U295" s="102" t="s">
        <v>1066</v>
      </c>
      <c r="V295" t="s">
        <v>1183</v>
      </c>
      <c r="W295" s="6">
        <v>0.53646902699999999</v>
      </c>
      <c r="X295">
        <v>4.8529999999999998</v>
      </c>
      <c r="Y295">
        <v>829966</v>
      </c>
      <c r="Z295" s="3" t="s">
        <v>74</v>
      </c>
      <c r="AA295" s="3" t="s">
        <v>38</v>
      </c>
    </row>
    <row r="296" spans="1:27" x14ac:dyDescent="0.2">
      <c r="A296" s="3" t="s">
        <v>2285</v>
      </c>
      <c r="B296" s="3" t="s">
        <v>2286</v>
      </c>
      <c r="C296" s="3" t="s">
        <v>206</v>
      </c>
      <c r="D296" s="4">
        <v>1</v>
      </c>
      <c r="E296" s="4" t="s">
        <v>50</v>
      </c>
      <c r="F296" t="s">
        <v>286</v>
      </c>
      <c r="G296" t="s">
        <v>287</v>
      </c>
      <c r="H296">
        <v>9800</v>
      </c>
      <c r="I296" t="s">
        <v>2287</v>
      </c>
      <c r="J296" s="3" t="s">
        <v>30</v>
      </c>
      <c r="K296" t="s">
        <v>2301</v>
      </c>
      <c r="L296" t="s">
        <v>2510</v>
      </c>
      <c r="M296" s="4" t="s">
        <v>30</v>
      </c>
      <c r="N296" s="3" t="s">
        <v>1957</v>
      </c>
      <c r="O296" s="3" t="s">
        <v>30</v>
      </c>
      <c r="P296" s="3" t="s">
        <v>462</v>
      </c>
      <c r="Q296" s="100">
        <v>44.552923999999997</v>
      </c>
      <c r="R296" s="100">
        <v>22.027563000000001</v>
      </c>
      <c r="S296" s="3" t="s">
        <v>35</v>
      </c>
      <c r="T296" s="102" t="s">
        <v>1009</v>
      </c>
      <c r="U296" s="102" t="s">
        <v>30</v>
      </c>
      <c r="V296" s="4" t="s">
        <v>30</v>
      </c>
      <c r="W296" s="6">
        <v>0.18110000000000001</v>
      </c>
      <c r="X296" s="4">
        <v>2.1629999999999998</v>
      </c>
      <c r="Y296" s="4">
        <v>850240</v>
      </c>
      <c r="Z296" s="3" t="s">
        <v>74</v>
      </c>
      <c r="AA296" s="3" t="s">
        <v>38</v>
      </c>
    </row>
    <row r="297" spans="1:27" x14ac:dyDescent="0.2">
      <c r="A297" s="3" t="s">
        <v>1958</v>
      </c>
      <c r="B297" s="3" t="s">
        <v>1959</v>
      </c>
      <c r="C297" s="3" t="s">
        <v>447</v>
      </c>
      <c r="D297" s="8">
        <v>1</v>
      </c>
      <c r="E297" s="7" t="s">
        <v>50</v>
      </c>
      <c r="F297" t="s">
        <v>286</v>
      </c>
      <c r="G297" t="s">
        <v>287</v>
      </c>
      <c r="H297">
        <v>8017</v>
      </c>
      <c r="I297" t="s">
        <v>2373</v>
      </c>
      <c r="J297" s="3" t="s">
        <v>2484</v>
      </c>
      <c r="K297" t="s">
        <v>2301</v>
      </c>
      <c r="L297" t="s">
        <v>2301</v>
      </c>
      <c r="M297" s="4" t="s">
        <v>30</v>
      </c>
      <c r="N297" s="9" t="s">
        <v>1957</v>
      </c>
      <c r="O297" s="9" t="s">
        <v>30</v>
      </c>
      <c r="P297" s="9" t="s">
        <v>462</v>
      </c>
      <c r="Q297" s="10">
        <v>44.552923999999997</v>
      </c>
      <c r="R297" s="10">
        <v>22.027563000000001</v>
      </c>
      <c r="S297" s="9" t="s">
        <v>78</v>
      </c>
      <c r="T297" s="103" t="s">
        <v>1960</v>
      </c>
      <c r="U297" s="102" t="s">
        <v>387</v>
      </c>
      <c r="V297" t="s">
        <v>2158</v>
      </c>
      <c r="W297" s="107">
        <v>1.29E-2</v>
      </c>
      <c r="X297" s="7">
        <v>3.3000000000000002E-2</v>
      </c>
      <c r="Y297" s="7">
        <v>38986</v>
      </c>
      <c r="Z297" s="9" t="s">
        <v>74</v>
      </c>
      <c r="AA297" s="9" t="s">
        <v>38</v>
      </c>
    </row>
    <row r="298" spans="1:27" x14ac:dyDescent="0.2">
      <c r="A298" s="3" t="s">
        <v>1955</v>
      </c>
      <c r="B298" s="3" t="s">
        <v>1956</v>
      </c>
      <c r="C298" s="3" t="s">
        <v>447</v>
      </c>
      <c r="D298" s="8">
        <v>1</v>
      </c>
      <c r="E298" s="7" t="s">
        <v>50</v>
      </c>
      <c r="F298" t="s">
        <v>286</v>
      </c>
      <c r="G298" t="s">
        <v>287</v>
      </c>
      <c r="H298">
        <v>8006</v>
      </c>
      <c r="I298" t="s">
        <v>2372</v>
      </c>
      <c r="J298" s="3" t="s">
        <v>2484</v>
      </c>
      <c r="K298" t="s">
        <v>2301</v>
      </c>
      <c r="L298" t="s">
        <v>2301</v>
      </c>
      <c r="M298" s="4" t="s">
        <v>30</v>
      </c>
      <c r="N298" s="9" t="s">
        <v>1957</v>
      </c>
      <c r="O298" s="9" t="s">
        <v>30</v>
      </c>
      <c r="P298" s="9" t="s">
        <v>462</v>
      </c>
      <c r="Q298" s="10">
        <v>44.552923999999997</v>
      </c>
      <c r="R298" s="10">
        <v>22.027563000000001</v>
      </c>
      <c r="S298" s="9" t="s">
        <v>35</v>
      </c>
      <c r="T298" s="103" t="s">
        <v>1257</v>
      </c>
      <c r="U298" s="102" t="s">
        <v>30</v>
      </c>
      <c r="V298" t="s">
        <v>30</v>
      </c>
      <c r="W298" s="107">
        <v>7.9000000000000008E-3</v>
      </c>
      <c r="X298" s="7">
        <v>1.9E-2</v>
      </c>
      <c r="Y298" s="7">
        <v>22611</v>
      </c>
      <c r="Z298" s="9" t="s">
        <v>74</v>
      </c>
      <c r="AA298" s="9" t="s">
        <v>38</v>
      </c>
    </row>
    <row r="299" spans="1:27" x14ac:dyDescent="0.2">
      <c r="A299" s="3" t="s">
        <v>2282</v>
      </c>
      <c r="B299" s="3" t="s">
        <v>2283</v>
      </c>
      <c r="C299" s="3" t="s">
        <v>1007</v>
      </c>
      <c r="D299" s="4">
        <v>1</v>
      </c>
      <c r="E299" s="4" t="s">
        <v>50</v>
      </c>
      <c r="F299" t="s">
        <v>286</v>
      </c>
      <c r="G299" t="s">
        <v>287</v>
      </c>
      <c r="H299">
        <v>7684</v>
      </c>
      <c r="I299" t="s">
        <v>2284</v>
      </c>
      <c r="J299" s="3" t="s">
        <v>2484</v>
      </c>
      <c r="K299" t="s">
        <v>2301</v>
      </c>
      <c r="L299" t="s">
        <v>2301</v>
      </c>
      <c r="M299" s="4" t="s">
        <v>30</v>
      </c>
      <c r="N299" s="3" t="s">
        <v>1957</v>
      </c>
      <c r="O299" s="3" t="s">
        <v>30</v>
      </c>
      <c r="P299" s="3" t="s">
        <v>462</v>
      </c>
      <c r="Q299" s="100">
        <v>44.552923999999997</v>
      </c>
      <c r="R299" s="100">
        <v>22.027563000000001</v>
      </c>
      <c r="S299" s="3" t="s">
        <v>35</v>
      </c>
      <c r="T299" s="102" t="s">
        <v>63</v>
      </c>
      <c r="U299" s="102" t="s">
        <v>30</v>
      </c>
      <c r="V299" s="4" t="s">
        <v>30</v>
      </c>
      <c r="W299" s="6">
        <v>1.8700000000000001E-2</v>
      </c>
      <c r="X299" s="4">
        <v>0.19600000000000001</v>
      </c>
      <c r="Y299" s="4">
        <v>206255</v>
      </c>
      <c r="Z299" s="3" t="s">
        <v>74</v>
      </c>
      <c r="AA299" s="3" t="s">
        <v>38</v>
      </c>
    </row>
    <row r="300" spans="1:27" x14ac:dyDescent="0.2">
      <c r="A300" s="3" t="s">
        <v>1184</v>
      </c>
      <c r="B300" s="3" t="s">
        <v>1185</v>
      </c>
      <c r="C300" s="3" t="s">
        <v>67</v>
      </c>
      <c r="D300" s="4">
        <v>3</v>
      </c>
      <c r="E300" t="s">
        <v>50</v>
      </c>
      <c r="F300" t="s">
        <v>986</v>
      </c>
      <c r="G300" t="s">
        <v>30</v>
      </c>
      <c r="H300">
        <v>10050</v>
      </c>
      <c r="I300" t="s">
        <v>1186</v>
      </c>
      <c r="J300" s="3" t="s">
        <v>30</v>
      </c>
      <c r="K300" s="3" t="s">
        <v>1187</v>
      </c>
      <c r="L300" t="s">
        <v>1188</v>
      </c>
      <c r="M300" s="4" t="s">
        <v>30</v>
      </c>
      <c r="N300" s="3" t="s">
        <v>1189</v>
      </c>
      <c r="O300" s="3" t="s">
        <v>30</v>
      </c>
      <c r="P300" s="3" t="s">
        <v>1190</v>
      </c>
      <c r="Q300" s="5">
        <v>31.988</v>
      </c>
      <c r="R300" s="5">
        <v>35.975999999999999</v>
      </c>
      <c r="S300" t="s">
        <v>78</v>
      </c>
      <c r="T300" s="102" t="s">
        <v>1191</v>
      </c>
      <c r="U300" s="102" t="s">
        <v>1192</v>
      </c>
      <c r="V300" t="s">
        <v>1193</v>
      </c>
      <c r="W300" s="6">
        <v>2.0430955000000001E-2</v>
      </c>
      <c r="X300">
        <v>6.5226000000000006E-2</v>
      </c>
      <c r="Y300">
        <v>74007</v>
      </c>
      <c r="Z300" s="3" t="s">
        <v>201</v>
      </c>
      <c r="AA300" s="3" t="s">
        <v>38</v>
      </c>
    </row>
    <row r="301" spans="1:27" x14ac:dyDescent="0.2">
      <c r="A301" s="3" t="s">
        <v>1198</v>
      </c>
      <c r="B301" s="3" t="s">
        <v>1199</v>
      </c>
      <c r="C301" s="3" t="s">
        <v>67</v>
      </c>
      <c r="D301" s="4">
        <v>3</v>
      </c>
      <c r="E301" t="s">
        <v>50</v>
      </c>
      <c r="F301" t="s">
        <v>986</v>
      </c>
      <c r="G301" t="s">
        <v>30</v>
      </c>
      <c r="H301">
        <v>10050</v>
      </c>
      <c r="I301" t="s">
        <v>1186</v>
      </c>
      <c r="J301" s="3" t="s">
        <v>30</v>
      </c>
      <c r="K301" s="3" t="s">
        <v>1187</v>
      </c>
      <c r="L301" t="s">
        <v>1188</v>
      </c>
      <c r="M301" s="4" t="s">
        <v>30</v>
      </c>
      <c r="N301" s="3" t="s">
        <v>1189</v>
      </c>
      <c r="O301" s="3" t="s">
        <v>30</v>
      </c>
      <c r="P301" s="3" t="s">
        <v>1190</v>
      </c>
      <c r="Q301" s="5">
        <v>31.988</v>
      </c>
      <c r="R301" s="5">
        <v>35.975999999999999</v>
      </c>
      <c r="S301" t="s">
        <v>78</v>
      </c>
      <c r="T301" s="102" t="s">
        <v>30</v>
      </c>
      <c r="U301" s="102" t="s">
        <v>397</v>
      </c>
      <c r="V301" t="s">
        <v>1200</v>
      </c>
      <c r="W301" s="6">
        <v>2.3209231E-2</v>
      </c>
      <c r="X301">
        <v>2.0605999999999999E-2</v>
      </c>
      <c r="Y301">
        <v>24042</v>
      </c>
      <c r="Z301" s="3" t="s">
        <v>201</v>
      </c>
      <c r="AA301" s="3" t="s">
        <v>38</v>
      </c>
    </row>
    <row r="302" spans="1:27" x14ac:dyDescent="0.2">
      <c r="A302" s="3" t="s">
        <v>1209</v>
      </c>
      <c r="B302" s="3" t="s">
        <v>1210</v>
      </c>
      <c r="C302" s="3" t="s">
        <v>67</v>
      </c>
      <c r="D302" s="4">
        <v>3</v>
      </c>
      <c r="E302" t="s">
        <v>50</v>
      </c>
      <c r="F302" t="s">
        <v>986</v>
      </c>
      <c r="G302" t="s">
        <v>30</v>
      </c>
      <c r="H302">
        <v>10050</v>
      </c>
      <c r="I302" t="s">
        <v>1186</v>
      </c>
      <c r="J302" s="3" t="s">
        <v>30</v>
      </c>
      <c r="K302" s="3" t="s">
        <v>1187</v>
      </c>
      <c r="L302" t="s">
        <v>1188</v>
      </c>
      <c r="M302" s="4" t="s">
        <v>30</v>
      </c>
      <c r="N302" s="3" t="s">
        <v>1189</v>
      </c>
      <c r="O302" s="3" t="s">
        <v>30</v>
      </c>
      <c r="P302" s="3" t="s">
        <v>1190</v>
      </c>
      <c r="Q302" s="5">
        <v>31.988</v>
      </c>
      <c r="R302" s="5">
        <v>35.975999999999999</v>
      </c>
      <c r="S302" t="s">
        <v>78</v>
      </c>
      <c r="T302" s="102" t="s">
        <v>1211</v>
      </c>
      <c r="U302" s="102" t="s">
        <v>397</v>
      </c>
      <c r="V302" t="s">
        <v>1212</v>
      </c>
      <c r="W302" s="6">
        <v>1.8971011999999999E-2</v>
      </c>
      <c r="X302">
        <v>4.4993999999999999E-2</v>
      </c>
      <c r="Y302">
        <v>51424</v>
      </c>
      <c r="Z302" s="3" t="s">
        <v>201</v>
      </c>
      <c r="AA302" s="3" t="s">
        <v>38</v>
      </c>
    </row>
    <row r="303" spans="1:27" x14ac:dyDescent="0.2">
      <c r="A303" s="3" t="s">
        <v>1224</v>
      </c>
      <c r="B303" s="3" t="s">
        <v>1225</v>
      </c>
      <c r="C303" s="3" t="s">
        <v>67</v>
      </c>
      <c r="D303" s="4">
        <v>1</v>
      </c>
      <c r="E303" t="s">
        <v>50</v>
      </c>
      <c r="F303" t="s">
        <v>986</v>
      </c>
      <c r="G303" t="s">
        <v>30</v>
      </c>
      <c r="H303">
        <v>10050</v>
      </c>
      <c r="I303" t="s">
        <v>1186</v>
      </c>
      <c r="J303" s="3" t="s">
        <v>30</v>
      </c>
      <c r="K303" s="3" t="s">
        <v>1187</v>
      </c>
      <c r="L303" t="s">
        <v>1188</v>
      </c>
      <c r="M303" s="4" t="s">
        <v>30</v>
      </c>
      <c r="N303" s="3" t="s">
        <v>1189</v>
      </c>
      <c r="O303" s="3" t="s">
        <v>30</v>
      </c>
      <c r="P303" s="3" t="s">
        <v>1190</v>
      </c>
      <c r="Q303" s="5">
        <v>31.988</v>
      </c>
      <c r="R303" s="5">
        <v>35.975999999999999</v>
      </c>
      <c r="S303" t="s">
        <v>78</v>
      </c>
      <c r="T303" s="102" t="s">
        <v>1226</v>
      </c>
      <c r="U303" s="102" t="s">
        <v>1227</v>
      </c>
      <c r="V303" t="s">
        <v>1227</v>
      </c>
      <c r="W303" s="6">
        <v>1.3509757000000001E-2</v>
      </c>
      <c r="X303">
        <v>1.2E-2</v>
      </c>
      <c r="Y303">
        <v>14572</v>
      </c>
      <c r="Z303" s="3" t="s">
        <v>74</v>
      </c>
      <c r="AA303" s="3" t="s">
        <v>38</v>
      </c>
    </row>
    <row r="304" spans="1:27" x14ac:dyDescent="0.2">
      <c r="A304" s="3" t="s">
        <v>1233</v>
      </c>
      <c r="B304" s="3" t="s">
        <v>1234</v>
      </c>
      <c r="C304" s="3" t="s">
        <v>67</v>
      </c>
      <c r="D304" s="4">
        <v>1</v>
      </c>
      <c r="E304" t="s">
        <v>50</v>
      </c>
      <c r="F304" t="s">
        <v>986</v>
      </c>
      <c r="G304" t="s">
        <v>30</v>
      </c>
      <c r="H304">
        <v>10050</v>
      </c>
      <c r="I304" t="s">
        <v>1186</v>
      </c>
      <c r="J304" s="3" t="s">
        <v>30</v>
      </c>
      <c r="K304" s="3" t="s">
        <v>1187</v>
      </c>
      <c r="L304" t="s">
        <v>1188</v>
      </c>
      <c r="M304" s="4" t="s">
        <v>30</v>
      </c>
      <c r="N304" s="3" t="s">
        <v>1189</v>
      </c>
      <c r="O304" s="3" t="s">
        <v>30</v>
      </c>
      <c r="P304" s="3" t="s">
        <v>1190</v>
      </c>
      <c r="Q304" s="5">
        <v>31.988</v>
      </c>
      <c r="R304" s="5">
        <v>35.975999999999999</v>
      </c>
      <c r="S304" t="s">
        <v>78</v>
      </c>
      <c r="T304" s="102" t="s">
        <v>1211</v>
      </c>
      <c r="U304" s="102" t="s">
        <v>1235</v>
      </c>
      <c r="V304" t="s">
        <v>1236</v>
      </c>
      <c r="W304" s="6">
        <v>8.2719230000000005E-3</v>
      </c>
      <c r="X304">
        <v>4.1000000000000002E-2</v>
      </c>
      <c r="Y304">
        <v>46937</v>
      </c>
      <c r="Z304" s="3" t="s">
        <v>74</v>
      </c>
      <c r="AA304" s="3" t="s">
        <v>38</v>
      </c>
    </row>
    <row r="305" spans="1:27" x14ac:dyDescent="0.2">
      <c r="A305" s="3" t="s">
        <v>1194</v>
      </c>
      <c r="B305" s="3" t="s">
        <v>1195</v>
      </c>
      <c r="C305" s="3" t="s">
        <v>67</v>
      </c>
      <c r="D305" s="4">
        <v>3</v>
      </c>
      <c r="E305" t="s">
        <v>50</v>
      </c>
      <c r="F305" t="s">
        <v>986</v>
      </c>
      <c r="G305" t="s">
        <v>30</v>
      </c>
      <c r="H305">
        <v>9875</v>
      </c>
      <c r="I305" t="s">
        <v>2319</v>
      </c>
      <c r="J305" s="3" t="s">
        <v>2484</v>
      </c>
      <c r="K305" s="3" t="s">
        <v>1187</v>
      </c>
      <c r="L305" t="s">
        <v>1188</v>
      </c>
      <c r="M305" s="4" t="s">
        <v>30</v>
      </c>
      <c r="N305" s="3" t="s">
        <v>1189</v>
      </c>
      <c r="O305" s="3" t="s">
        <v>30</v>
      </c>
      <c r="P305" s="3" t="s">
        <v>1190</v>
      </c>
      <c r="Q305" s="5">
        <v>31.988</v>
      </c>
      <c r="R305" s="5">
        <v>35.975999999999999</v>
      </c>
      <c r="S305" t="s">
        <v>78</v>
      </c>
      <c r="T305" s="102" t="s">
        <v>30</v>
      </c>
      <c r="U305" s="102" t="s">
        <v>1196</v>
      </c>
      <c r="V305" t="s">
        <v>1197</v>
      </c>
      <c r="W305" s="6">
        <v>1.3309011000000001E-2</v>
      </c>
      <c r="X305">
        <v>4.0037000000000003E-2</v>
      </c>
      <c r="Y305">
        <v>46604</v>
      </c>
      <c r="Z305" s="3" t="s">
        <v>201</v>
      </c>
      <c r="AA305" s="3" t="s">
        <v>38</v>
      </c>
    </row>
    <row r="306" spans="1:27" x14ac:dyDescent="0.2">
      <c r="A306" s="3" t="s">
        <v>1213</v>
      </c>
      <c r="B306" s="3" t="s">
        <v>1214</v>
      </c>
      <c r="C306" s="3" t="s">
        <v>67</v>
      </c>
      <c r="D306" s="4">
        <v>2</v>
      </c>
      <c r="E306" t="s">
        <v>50</v>
      </c>
      <c r="F306" t="s">
        <v>986</v>
      </c>
      <c r="G306" t="s">
        <v>30</v>
      </c>
      <c r="H306">
        <v>9610</v>
      </c>
      <c r="I306" t="s">
        <v>1215</v>
      </c>
      <c r="J306" s="3" t="s">
        <v>2484</v>
      </c>
      <c r="K306" s="3" t="s">
        <v>1187</v>
      </c>
      <c r="L306" t="s">
        <v>1188</v>
      </c>
      <c r="M306" s="4" t="s">
        <v>30</v>
      </c>
      <c r="N306" s="3" t="s">
        <v>1189</v>
      </c>
      <c r="O306" s="3" t="s">
        <v>30</v>
      </c>
      <c r="P306" s="3" t="s">
        <v>1190</v>
      </c>
      <c r="Q306" s="5">
        <v>31.988</v>
      </c>
      <c r="R306" s="5">
        <v>35.975999999999999</v>
      </c>
      <c r="S306" t="s">
        <v>35</v>
      </c>
      <c r="T306" s="102" t="s">
        <v>1191</v>
      </c>
      <c r="U306" s="102" t="s">
        <v>30</v>
      </c>
      <c r="V306" t="s">
        <v>30</v>
      </c>
      <c r="W306" s="6">
        <v>2.3099415000000002E-2</v>
      </c>
      <c r="X306">
        <v>1.8065999999999999E-2</v>
      </c>
      <c r="Y306">
        <v>20966</v>
      </c>
      <c r="Z306" s="3" t="s">
        <v>1011</v>
      </c>
      <c r="AA306" s="3" t="s">
        <v>38</v>
      </c>
    </row>
    <row r="307" spans="1:27" x14ac:dyDescent="0.2">
      <c r="A307" s="3" t="s">
        <v>1218</v>
      </c>
      <c r="B307" s="3" t="s">
        <v>1219</v>
      </c>
      <c r="C307" s="3" t="s">
        <v>67</v>
      </c>
      <c r="D307" s="4">
        <v>1</v>
      </c>
      <c r="E307" t="s">
        <v>50</v>
      </c>
      <c r="F307" t="s">
        <v>986</v>
      </c>
      <c r="G307" t="s">
        <v>30</v>
      </c>
      <c r="H307">
        <v>9582</v>
      </c>
      <c r="I307" t="s">
        <v>1220</v>
      </c>
      <c r="J307" s="3" t="s">
        <v>2484</v>
      </c>
      <c r="K307" s="3" t="s">
        <v>1187</v>
      </c>
      <c r="L307" t="s">
        <v>1188</v>
      </c>
      <c r="M307" s="4" t="s">
        <v>30</v>
      </c>
      <c r="N307" s="3" t="s">
        <v>1189</v>
      </c>
      <c r="O307" s="3" t="s">
        <v>30</v>
      </c>
      <c r="P307" s="3" t="s">
        <v>1190</v>
      </c>
      <c r="Q307" s="5">
        <v>31.988</v>
      </c>
      <c r="R307" s="5">
        <v>35.975999999999999</v>
      </c>
      <c r="S307" t="s">
        <v>78</v>
      </c>
      <c r="T307" s="102" t="s">
        <v>1221</v>
      </c>
      <c r="U307" s="102" t="s">
        <v>1222</v>
      </c>
      <c r="V307" t="s">
        <v>1223</v>
      </c>
      <c r="W307" s="6">
        <v>1.5735750999999999E-2</v>
      </c>
      <c r="X307">
        <v>0.14199999999999999</v>
      </c>
      <c r="Y307">
        <v>149583</v>
      </c>
      <c r="Z307" s="3" t="s">
        <v>74</v>
      </c>
      <c r="AA307" s="3" t="s">
        <v>38</v>
      </c>
    </row>
    <row r="308" spans="1:27" x14ac:dyDescent="0.2">
      <c r="A308" s="3" t="s">
        <v>1228</v>
      </c>
      <c r="B308" s="3" t="s">
        <v>1229</v>
      </c>
      <c r="C308" s="3" t="s">
        <v>67</v>
      </c>
      <c r="D308" s="4">
        <v>1</v>
      </c>
      <c r="E308" t="s">
        <v>50</v>
      </c>
      <c r="F308" t="s">
        <v>986</v>
      </c>
      <c r="G308" t="s">
        <v>30</v>
      </c>
      <c r="H308">
        <v>9580</v>
      </c>
      <c r="I308" t="s">
        <v>1230</v>
      </c>
      <c r="J308" s="3" t="s">
        <v>2484</v>
      </c>
      <c r="K308" s="3" t="s">
        <v>1187</v>
      </c>
      <c r="L308" t="s">
        <v>1188</v>
      </c>
      <c r="M308" s="4" t="s">
        <v>30</v>
      </c>
      <c r="N308" s="3" t="s">
        <v>1189</v>
      </c>
      <c r="O308" s="3" t="s">
        <v>30</v>
      </c>
      <c r="P308" s="3" t="s">
        <v>1190</v>
      </c>
      <c r="Q308" s="5">
        <v>31.988</v>
      </c>
      <c r="R308" s="5">
        <v>35.975999999999999</v>
      </c>
      <c r="S308" t="s">
        <v>78</v>
      </c>
      <c r="T308" s="102" t="s">
        <v>1211</v>
      </c>
      <c r="U308" s="102" t="s">
        <v>1231</v>
      </c>
      <c r="V308" t="s">
        <v>1232</v>
      </c>
      <c r="W308" s="6">
        <v>3.4641324000000001E-2</v>
      </c>
      <c r="X308">
        <v>0.11700000000000001</v>
      </c>
      <c r="Y308">
        <v>127351</v>
      </c>
      <c r="Z308" s="3" t="s">
        <v>74</v>
      </c>
      <c r="AA308" s="3" t="s">
        <v>38</v>
      </c>
    </row>
    <row r="309" spans="1:27" x14ac:dyDescent="0.2">
      <c r="A309" s="3" t="s">
        <v>1216</v>
      </c>
      <c r="B309" s="3" t="s">
        <v>1217</v>
      </c>
      <c r="C309" s="3" t="s">
        <v>67</v>
      </c>
      <c r="D309" s="4">
        <v>1</v>
      </c>
      <c r="E309" t="s">
        <v>50</v>
      </c>
      <c r="F309" t="s">
        <v>986</v>
      </c>
      <c r="G309" t="s">
        <v>30</v>
      </c>
      <c r="H309">
        <v>9202</v>
      </c>
      <c r="I309" t="s">
        <v>2327</v>
      </c>
      <c r="J309" s="3" t="s">
        <v>2484</v>
      </c>
      <c r="K309" s="3" t="s">
        <v>1187</v>
      </c>
      <c r="L309" t="s">
        <v>1188</v>
      </c>
      <c r="M309" s="4" t="s">
        <v>30</v>
      </c>
      <c r="N309" s="3" t="s">
        <v>1189</v>
      </c>
      <c r="O309" s="3" t="s">
        <v>30</v>
      </c>
      <c r="P309" s="3" t="s">
        <v>1190</v>
      </c>
      <c r="Q309" s="5">
        <v>31.988</v>
      </c>
      <c r="R309" s="5">
        <v>35.975999999999999</v>
      </c>
      <c r="S309" t="s">
        <v>35</v>
      </c>
      <c r="T309" s="102" t="s">
        <v>499</v>
      </c>
      <c r="U309" s="102" t="s">
        <v>30</v>
      </c>
      <c r="V309" t="s">
        <v>30</v>
      </c>
      <c r="W309" s="6">
        <v>2.1998060999999999E-2</v>
      </c>
      <c r="X309">
        <v>0.16400000000000001</v>
      </c>
      <c r="Y309">
        <v>167085</v>
      </c>
      <c r="Z309" s="3" t="s">
        <v>74</v>
      </c>
      <c r="AA309" s="3" t="s">
        <v>38</v>
      </c>
    </row>
    <row r="310" spans="1:27" x14ac:dyDescent="0.2">
      <c r="A310" s="3" t="s">
        <v>1201</v>
      </c>
      <c r="B310" s="3" t="s">
        <v>1202</v>
      </c>
      <c r="C310" s="3" t="s">
        <v>67</v>
      </c>
      <c r="D310" s="4">
        <v>1</v>
      </c>
      <c r="E310" t="s">
        <v>50</v>
      </c>
      <c r="F310" t="s">
        <v>986</v>
      </c>
      <c r="G310" t="s">
        <v>30</v>
      </c>
      <c r="H310">
        <v>8800</v>
      </c>
      <c r="I310" t="s">
        <v>1203</v>
      </c>
      <c r="J310" s="3" t="s">
        <v>30</v>
      </c>
      <c r="K310" s="3" t="s">
        <v>1204</v>
      </c>
      <c r="L310" t="s">
        <v>1188</v>
      </c>
      <c r="M310" s="4" t="s">
        <v>30</v>
      </c>
      <c r="N310" s="3" t="s">
        <v>1189</v>
      </c>
      <c r="O310" s="3" t="s">
        <v>30</v>
      </c>
      <c r="P310" s="3" t="s">
        <v>1190</v>
      </c>
      <c r="Q310" s="5">
        <v>31.988</v>
      </c>
      <c r="R310" s="5">
        <v>35.975999999999999</v>
      </c>
      <c r="S310" t="s">
        <v>35</v>
      </c>
      <c r="T310" s="102" t="s">
        <v>199</v>
      </c>
      <c r="U310" s="102" t="s">
        <v>30</v>
      </c>
      <c r="V310" t="s">
        <v>30</v>
      </c>
      <c r="W310" s="6">
        <v>1.4785378E-2</v>
      </c>
      <c r="X310">
        <v>0.04</v>
      </c>
      <c r="Y310">
        <v>45791</v>
      </c>
      <c r="Z310" s="3" t="s">
        <v>74</v>
      </c>
      <c r="AA310" s="3" t="s">
        <v>38</v>
      </c>
    </row>
    <row r="311" spans="1:27" x14ac:dyDescent="0.2">
      <c r="A311" s="3" t="s">
        <v>1205</v>
      </c>
      <c r="B311" s="3" t="s">
        <v>1206</v>
      </c>
      <c r="C311" s="3" t="s">
        <v>67</v>
      </c>
      <c r="D311" s="4">
        <v>1</v>
      </c>
      <c r="E311" t="s">
        <v>50</v>
      </c>
      <c r="F311" t="s">
        <v>986</v>
      </c>
      <c r="G311" t="s">
        <v>30</v>
      </c>
      <c r="H311">
        <v>8700</v>
      </c>
      <c r="I311" t="s">
        <v>1207</v>
      </c>
      <c r="J311" s="3" t="s">
        <v>30</v>
      </c>
      <c r="K311" s="3" t="s">
        <v>1204</v>
      </c>
      <c r="L311" t="s">
        <v>1188</v>
      </c>
      <c r="M311" s="4" t="s">
        <v>30</v>
      </c>
      <c r="N311" s="3" t="s">
        <v>1189</v>
      </c>
      <c r="O311" s="3" t="s">
        <v>30</v>
      </c>
      <c r="P311" s="3" t="s">
        <v>1190</v>
      </c>
      <c r="Q311" s="5">
        <v>31.988</v>
      </c>
      <c r="R311" s="5">
        <v>35.975999999999999</v>
      </c>
      <c r="S311" t="s">
        <v>35</v>
      </c>
      <c r="T311" s="102" t="s">
        <v>1208</v>
      </c>
      <c r="U311" s="102" t="s">
        <v>30</v>
      </c>
      <c r="V311" t="s">
        <v>30</v>
      </c>
      <c r="W311" s="6">
        <v>0.143662914</v>
      </c>
      <c r="X311">
        <v>0.309</v>
      </c>
      <c r="Y311">
        <v>292851</v>
      </c>
      <c r="Z311" s="3" t="s">
        <v>74</v>
      </c>
      <c r="AA311" s="3" t="s">
        <v>38</v>
      </c>
    </row>
    <row r="312" spans="1:27" x14ac:dyDescent="0.2">
      <c r="A312" s="3" t="s">
        <v>1237</v>
      </c>
      <c r="B312" s="3" t="s">
        <v>1238</v>
      </c>
      <c r="C312" s="3" t="s">
        <v>67</v>
      </c>
      <c r="D312" s="4">
        <v>6</v>
      </c>
      <c r="E312" t="s">
        <v>50</v>
      </c>
      <c r="F312" t="s">
        <v>986</v>
      </c>
      <c r="G312" t="s">
        <v>30</v>
      </c>
      <c r="H312">
        <v>8700</v>
      </c>
      <c r="I312" t="s">
        <v>1239</v>
      </c>
      <c r="J312" s="3" t="s">
        <v>30</v>
      </c>
      <c r="K312" s="3" t="s">
        <v>1187</v>
      </c>
      <c r="L312" t="s">
        <v>1188</v>
      </c>
      <c r="M312" s="4" t="s">
        <v>30</v>
      </c>
      <c r="N312" s="3" t="s">
        <v>1240</v>
      </c>
      <c r="O312" s="3" t="s">
        <v>30</v>
      </c>
      <c r="P312" s="3" t="s">
        <v>1241</v>
      </c>
      <c r="Q312" s="5">
        <v>31.79</v>
      </c>
      <c r="R312" s="5">
        <v>35.167999999999999</v>
      </c>
      <c r="S312" t="s">
        <v>78</v>
      </c>
      <c r="T312" s="102" t="s">
        <v>450</v>
      </c>
      <c r="U312" s="102" t="s">
        <v>122</v>
      </c>
      <c r="V312" t="s">
        <v>1242</v>
      </c>
      <c r="W312" s="6">
        <v>3.5362998E-2</v>
      </c>
      <c r="X312">
        <v>2.0870000000000002</v>
      </c>
      <c r="Y312">
        <v>752549</v>
      </c>
      <c r="Z312" s="3" t="s">
        <v>993</v>
      </c>
      <c r="AA312" s="3" t="s">
        <v>38</v>
      </c>
    </row>
    <row r="313" spans="1:27" x14ac:dyDescent="0.2">
      <c r="A313" s="3" t="s">
        <v>1243</v>
      </c>
      <c r="B313" s="3" t="s">
        <v>1244</v>
      </c>
      <c r="C313" s="3" t="s">
        <v>447</v>
      </c>
      <c r="D313" s="4" t="s">
        <v>30</v>
      </c>
      <c r="E313" t="s">
        <v>28</v>
      </c>
      <c r="F313" t="s">
        <v>1245</v>
      </c>
      <c r="G313" t="s">
        <v>30</v>
      </c>
      <c r="H313">
        <v>24305</v>
      </c>
      <c r="I313" t="s">
        <v>1246</v>
      </c>
      <c r="J313" s="3" t="s">
        <v>30</v>
      </c>
      <c r="K313" s="3" t="s">
        <v>1247</v>
      </c>
      <c r="L313" t="s">
        <v>1247</v>
      </c>
      <c r="M313" s="4" t="s">
        <v>30</v>
      </c>
      <c r="N313" s="3" t="s">
        <v>1248</v>
      </c>
      <c r="O313" s="3" t="s">
        <v>30</v>
      </c>
      <c r="P313" s="3" t="s">
        <v>34</v>
      </c>
      <c r="Q313" s="5">
        <v>52.9</v>
      </c>
      <c r="R313" s="5">
        <v>103.5</v>
      </c>
      <c r="S313" t="s">
        <v>78</v>
      </c>
      <c r="T313" s="102" t="s">
        <v>30</v>
      </c>
      <c r="U313" s="102" t="s">
        <v>429</v>
      </c>
      <c r="V313" t="s">
        <v>1249</v>
      </c>
      <c r="W313" s="6" t="s">
        <v>30</v>
      </c>
      <c r="X313">
        <v>1.206</v>
      </c>
      <c r="Y313">
        <v>820035</v>
      </c>
      <c r="Z313" s="3" t="s">
        <v>37</v>
      </c>
      <c r="AA313" s="3" t="s">
        <v>38</v>
      </c>
    </row>
    <row r="314" spans="1:27" x14ac:dyDescent="0.2">
      <c r="A314" s="3" t="s">
        <v>1269</v>
      </c>
      <c r="B314" s="3" t="s">
        <v>1270</v>
      </c>
      <c r="C314" s="3" t="s">
        <v>2513</v>
      </c>
      <c r="D314" s="4">
        <v>4</v>
      </c>
      <c r="E314" t="s">
        <v>50</v>
      </c>
      <c r="F314" t="s">
        <v>286</v>
      </c>
      <c r="G314" t="s">
        <v>287</v>
      </c>
      <c r="H314">
        <v>7980</v>
      </c>
      <c r="I314" s="3" t="s">
        <v>2487</v>
      </c>
      <c r="J314" s="3" t="s">
        <v>30</v>
      </c>
      <c r="K314" s="3" t="s">
        <v>1252</v>
      </c>
      <c r="L314" t="s">
        <v>1253</v>
      </c>
      <c r="M314" s="4" t="s">
        <v>30</v>
      </c>
      <c r="N314" s="3" t="s">
        <v>974</v>
      </c>
      <c r="O314" s="3" t="s">
        <v>30</v>
      </c>
      <c r="P314" s="3" t="s">
        <v>292</v>
      </c>
      <c r="Q314" s="5">
        <v>43.98</v>
      </c>
      <c r="R314" s="5">
        <v>26.4</v>
      </c>
      <c r="S314" s="3" t="s">
        <v>1271</v>
      </c>
      <c r="T314" s="102" t="s">
        <v>106</v>
      </c>
      <c r="U314" s="102" t="s">
        <v>30</v>
      </c>
      <c r="V314" t="s">
        <v>30</v>
      </c>
      <c r="W314" s="6">
        <v>5.4000000000000003E-3</v>
      </c>
      <c r="X314">
        <v>7.6999999999999999E-2</v>
      </c>
      <c r="Y314">
        <v>84943</v>
      </c>
      <c r="Z314" s="3" t="s">
        <v>196</v>
      </c>
      <c r="AA314" s="3" t="s">
        <v>38</v>
      </c>
    </row>
    <row r="315" spans="1:27" x14ac:dyDescent="0.2">
      <c r="A315" s="3" t="s">
        <v>1272</v>
      </c>
      <c r="B315" s="3" t="s">
        <v>1273</v>
      </c>
      <c r="C315" s="3" t="s">
        <v>2514</v>
      </c>
      <c r="D315" s="4">
        <v>4</v>
      </c>
      <c r="E315" t="s">
        <v>50</v>
      </c>
      <c r="F315" t="s">
        <v>286</v>
      </c>
      <c r="G315" t="s">
        <v>287</v>
      </c>
      <c r="H315">
        <v>7845</v>
      </c>
      <c r="I315" s="3" t="s">
        <v>2487</v>
      </c>
      <c r="J315" s="3" t="s">
        <v>30</v>
      </c>
      <c r="K315" s="3" t="s">
        <v>1252</v>
      </c>
      <c r="L315" t="s">
        <v>1253</v>
      </c>
      <c r="M315" s="4" t="s">
        <v>30</v>
      </c>
      <c r="N315" s="3" t="s">
        <v>974</v>
      </c>
      <c r="O315" s="3" t="s">
        <v>30</v>
      </c>
      <c r="P315" s="3" t="s">
        <v>292</v>
      </c>
      <c r="Q315" s="5">
        <v>43.98</v>
      </c>
      <c r="R315" s="5">
        <v>26.4</v>
      </c>
      <c r="S315" s="3" t="s">
        <v>35</v>
      </c>
      <c r="T315" s="102" t="s">
        <v>1257</v>
      </c>
      <c r="U315" s="102" t="s">
        <v>30</v>
      </c>
      <c r="V315" t="s">
        <v>30</v>
      </c>
      <c r="W315" s="6">
        <v>6.7000000000000002E-3</v>
      </c>
      <c r="X315">
        <v>5.6000000000000001E-2</v>
      </c>
      <c r="Y315">
        <v>62931</v>
      </c>
      <c r="Z315" s="3" t="s">
        <v>196</v>
      </c>
      <c r="AA315" s="3" t="s">
        <v>38</v>
      </c>
    </row>
    <row r="316" spans="1:27" x14ac:dyDescent="0.2">
      <c r="A316" s="3" t="s">
        <v>1274</v>
      </c>
      <c r="B316" s="3" t="s">
        <v>1275</v>
      </c>
      <c r="C316" s="3" t="s">
        <v>1728</v>
      </c>
      <c r="D316" s="4">
        <v>1</v>
      </c>
      <c r="E316" t="s">
        <v>50</v>
      </c>
      <c r="F316" t="s">
        <v>286</v>
      </c>
      <c r="G316" t="s">
        <v>287</v>
      </c>
      <c r="H316">
        <v>7828</v>
      </c>
      <c r="I316" s="3" t="s">
        <v>2487</v>
      </c>
      <c r="J316" s="3" t="s">
        <v>30</v>
      </c>
      <c r="K316" s="3" t="s">
        <v>1252</v>
      </c>
      <c r="L316" t="s">
        <v>1253</v>
      </c>
      <c r="M316" s="4" t="s">
        <v>30</v>
      </c>
      <c r="N316" s="3" t="s">
        <v>974</v>
      </c>
      <c r="O316" s="3" t="s">
        <v>30</v>
      </c>
      <c r="P316" s="3" t="s">
        <v>292</v>
      </c>
      <c r="Q316" s="5">
        <v>43.98</v>
      </c>
      <c r="R316" s="5">
        <v>26.4</v>
      </c>
      <c r="S316" s="3" t="s">
        <v>78</v>
      </c>
      <c r="T316" s="102" t="s">
        <v>73</v>
      </c>
      <c r="U316" s="102" t="s">
        <v>130</v>
      </c>
      <c r="V316" t="s">
        <v>1276</v>
      </c>
      <c r="W316" s="6">
        <v>6.6E-3</v>
      </c>
      <c r="X316">
        <v>0.153</v>
      </c>
      <c r="Y316">
        <v>155886</v>
      </c>
      <c r="Z316" s="3" t="s">
        <v>74</v>
      </c>
      <c r="AA316" s="3" t="s">
        <v>38</v>
      </c>
    </row>
    <row r="317" spans="1:27" x14ac:dyDescent="0.2">
      <c r="A317" s="3" t="s">
        <v>1250</v>
      </c>
      <c r="B317" s="3" t="s">
        <v>1251</v>
      </c>
      <c r="C317" s="3" t="s">
        <v>1728</v>
      </c>
      <c r="D317" s="4">
        <v>4</v>
      </c>
      <c r="E317" t="s">
        <v>50</v>
      </c>
      <c r="F317" t="s">
        <v>286</v>
      </c>
      <c r="G317" t="s">
        <v>287</v>
      </c>
      <c r="H317">
        <v>7550</v>
      </c>
      <c r="I317" s="3" t="s">
        <v>2487</v>
      </c>
      <c r="J317" s="3" t="s">
        <v>30</v>
      </c>
      <c r="K317" s="3" t="s">
        <v>1252</v>
      </c>
      <c r="L317" t="s">
        <v>1253</v>
      </c>
      <c r="M317" s="4" t="s">
        <v>30</v>
      </c>
      <c r="N317" s="3" t="s">
        <v>974</v>
      </c>
      <c r="O317" s="3" t="s">
        <v>30</v>
      </c>
      <c r="P317" s="3" t="s">
        <v>292</v>
      </c>
      <c r="Q317" s="5">
        <v>43.98</v>
      </c>
      <c r="R317" s="5">
        <v>26.4</v>
      </c>
      <c r="S317" s="3" t="s">
        <v>78</v>
      </c>
      <c r="T317" s="102" t="s">
        <v>490</v>
      </c>
      <c r="U317" s="102" t="s">
        <v>1037</v>
      </c>
      <c r="V317" t="s">
        <v>1254</v>
      </c>
      <c r="W317" s="6">
        <v>5.8999999999999999E-3</v>
      </c>
      <c r="X317">
        <v>0.315</v>
      </c>
      <c r="Y317">
        <v>273662</v>
      </c>
      <c r="Z317" s="3" t="s">
        <v>196</v>
      </c>
      <c r="AA317" s="3" t="s">
        <v>38</v>
      </c>
    </row>
    <row r="318" spans="1:27" x14ac:dyDescent="0.2">
      <c r="A318" s="3" t="s">
        <v>1255</v>
      </c>
      <c r="B318" s="3" t="s">
        <v>1256</v>
      </c>
      <c r="C318" s="3" t="s">
        <v>2515</v>
      </c>
      <c r="D318" s="4">
        <v>4</v>
      </c>
      <c r="E318" t="s">
        <v>50</v>
      </c>
      <c r="F318" t="s">
        <v>286</v>
      </c>
      <c r="G318" t="s">
        <v>287</v>
      </c>
      <c r="H318">
        <v>7550</v>
      </c>
      <c r="I318" s="3" t="s">
        <v>2487</v>
      </c>
      <c r="J318" s="3" t="s">
        <v>30</v>
      </c>
      <c r="K318" s="3" t="s">
        <v>1252</v>
      </c>
      <c r="L318" t="s">
        <v>1253</v>
      </c>
      <c r="M318" s="4" t="s">
        <v>30</v>
      </c>
      <c r="N318" s="3" t="s">
        <v>974</v>
      </c>
      <c r="O318" s="3" t="s">
        <v>30</v>
      </c>
      <c r="P318" s="3" t="s">
        <v>292</v>
      </c>
      <c r="Q318" s="5">
        <v>43.98</v>
      </c>
      <c r="R318" s="5">
        <v>26.4</v>
      </c>
      <c r="S318" s="3" t="s">
        <v>35</v>
      </c>
      <c r="T318" s="102" t="s">
        <v>1257</v>
      </c>
      <c r="U318" s="102" t="s">
        <v>30</v>
      </c>
      <c r="V318" t="s">
        <v>30</v>
      </c>
      <c r="W318" s="6">
        <v>1.3100000000000001E-2</v>
      </c>
      <c r="X318">
        <v>0.27</v>
      </c>
      <c r="Y318">
        <v>254956</v>
      </c>
      <c r="Z318" s="3" t="s">
        <v>196</v>
      </c>
      <c r="AA318" s="3" t="s">
        <v>38</v>
      </c>
    </row>
    <row r="319" spans="1:27" x14ac:dyDescent="0.2">
      <c r="A319" s="3" t="s">
        <v>1258</v>
      </c>
      <c r="B319" s="3" t="s">
        <v>1259</v>
      </c>
      <c r="C319" s="3" t="s">
        <v>1734</v>
      </c>
      <c r="D319" s="4">
        <v>4</v>
      </c>
      <c r="E319" t="s">
        <v>50</v>
      </c>
      <c r="F319" t="s">
        <v>286</v>
      </c>
      <c r="G319" t="s">
        <v>287</v>
      </c>
      <c r="H319">
        <v>7550</v>
      </c>
      <c r="I319" s="3" t="s">
        <v>2487</v>
      </c>
      <c r="J319" s="3" t="s">
        <v>30</v>
      </c>
      <c r="K319" s="3" t="s">
        <v>1252</v>
      </c>
      <c r="L319" t="s">
        <v>1253</v>
      </c>
      <c r="M319" s="4" t="s">
        <v>30</v>
      </c>
      <c r="N319" s="3" t="s">
        <v>974</v>
      </c>
      <c r="O319" s="3" t="s">
        <v>30</v>
      </c>
      <c r="P319" s="3" t="s">
        <v>292</v>
      </c>
      <c r="Q319" s="5">
        <v>43.98</v>
      </c>
      <c r="R319" s="5">
        <v>26.4</v>
      </c>
      <c r="S319" s="3" t="s">
        <v>35</v>
      </c>
      <c r="T319" s="102" t="s">
        <v>981</v>
      </c>
      <c r="U319" s="102" t="s">
        <v>30</v>
      </c>
      <c r="V319" t="s">
        <v>30</v>
      </c>
      <c r="W319" s="6">
        <v>7.3000000000000001E-3</v>
      </c>
      <c r="X319">
        <v>0.25700000000000001</v>
      </c>
      <c r="Y319">
        <v>236110</v>
      </c>
      <c r="Z319" s="3" t="s">
        <v>196</v>
      </c>
      <c r="AA319" s="3" t="s">
        <v>38</v>
      </c>
    </row>
    <row r="320" spans="1:27" x14ac:dyDescent="0.2">
      <c r="A320" s="3" t="s">
        <v>1260</v>
      </c>
      <c r="B320" s="3" t="s">
        <v>1261</v>
      </c>
      <c r="C320" s="3" t="s">
        <v>1728</v>
      </c>
      <c r="D320" s="4">
        <v>4</v>
      </c>
      <c r="E320" t="s">
        <v>50</v>
      </c>
      <c r="F320" t="s">
        <v>286</v>
      </c>
      <c r="G320" t="s">
        <v>287</v>
      </c>
      <c r="H320">
        <v>7550</v>
      </c>
      <c r="I320" s="3" t="s">
        <v>2487</v>
      </c>
      <c r="J320" s="3" t="s">
        <v>30</v>
      </c>
      <c r="K320" s="3" t="s">
        <v>1252</v>
      </c>
      <c r="L320" t="s">
        <v>1253</v>
      </c>
      <c r="M320" s="4" t="s">
        <v>30</v>
      </c>
      <c r="N320" s="3" t="s">
        <v>974</v>
      </c>
      <c r="O320" s="3" t="s">
        <v>30</v>
      </c>
      <c r="P320" s="3" t="s">
        <v>292</v>
      </c>
      <c r="Q320" s="5">
        <v>43.98</v>
      </c>
      <c r="R320" s="5">
        <v>26.4</v>
      </c>
      <c r="S320" s="3" t="s">
        <v>78</v>
      </c>
      <c r="T320" s="102" t="s">
        <v>411</v>
      </c>
      <c r="U320" s="102" t="s">
        <v>130</v>
      </c>
      <c r="V320" t="s">
        <v>1262</v>
      </c>
      <c r="W320" s="6">
        <v>1.23E-2</v>
      </c>
      <c r="X320">
        <v>0.153</v>
      </c>
      <c r="Y320">
        <v>152930</v>
      </c>
      <c r="Z320" s="3" t="s">
        <v>196</v>
      </c>
      <c r="AA320" s="3" t="s">
        <v>38</v>
      </c>
    </row>
    <row r="321" spans="1:27" x14ac:dyDescent="0.2">
      <c r="A321" s="3" t="s">
        <v>1263</v>
      </c>
      <c r="B321" s="3" t="s">
        <v>1264</v>
      </c>
      <c r="C321" s="3" t="s">
        <v>1728</v>
      </c>
      <c r="D321" s="4">
        <v>3</v>
      </c>
      <c r="E321" t="s">
        <v>50</v>
      </c>
      <c r="F321" t="s">
        <v>286</v>
      </c>
      <c r="G321" t="s">
        <v>287</v>
      </c>
      <c r="H321">
        <v>7550</v>
      </c>
      <c r="I321" s="3" t="s">
        <v>2487</v>
      </c>
      <c r="J321" s="3" t="s">
        <v>30</v>
      </c>
      <c r="K321" s="3" t="s">
        <v>1252</v>
      </c>
      <c r="L321" t="s">
        <v>1253</v>
      </c>
      <c r="M321" s="4" t="s">
        <v>30</v>
      </c>
      <c r="N321" s="3" t="s">
        <v>974</v>
      </c>
      <c r="O321" s="3" t="s">
        <v>30</v>
      </c>
      <c r="P321" s="3" t="s">
        <v>292</v>
      </c>
      <c r="Q321" s="5">
        <v>43.98</v>
      </c>
      <c r="R321" s="5">
        <v>26.4</v>
      </c>
      <c r="S321" s="3" t="s">
        <v>78</v>
      </c>
      <c r="T321" s="102" t="s">
        <v>309</v>
      </c>
      <c r="U321" s="102" t="s">
        <v>451</v>
      </c>
      <c r="V321" t="s">
        <v>1265</v>
      </c>
      <c r="W321" s="6">
        <v>1.4200000000000001E-2</v>
      </c>
      <c r="X321">
        <v>4.5999999999999999E-2</v>
      </c>
      <c r="Y321">
        <v>53435</v>
      </c>
      <c r="Z321" s="3" t="s">
        <v>201</v>
      </c>
      <c r="AA321" s="3" t="s">
        <v>38</v>
      </c>
    </row>
    <row r="322" spans="1:27" x14ac:dyDescent="0.2">
      <c r="A322" s="3" t="s">
        <v>1266</v>
      </c>
      <c r="B322" s="3" t="s">
        <v>1267</v>
      </c>
      <c r="C322" s="3" t="s">
        <v>2515</v>
      </c>
      <c r="D322" s="4">
        <v>4</v>
      </c>
      <c r="E322" t="s">
        <v>50</v>
      </c>
      <c r="F322" t="s">
        <v>286</v>
      </c>
      <c r="G322" t="s">
        <v>287</v>
      </c>
      <c r="H322">
        <v>7550</v>
      </c>
      <c r="I322" s="3" t="s">
        <v>2487</v>
      </c>
      <c r="J322" s="3" t="s">
        <v>30</v>
      </c>
      <c r="K322" s="3" t="s">
        <v>1252</v>
      </c>
      <c r="L322" t="s">
        <v>1253</v>
      </c>
      <c r="M322" s="4" t="s">
        <v>30</v>
      </c>
      <c r="N322" s="3" t="s">
        <v>974</v>
      </c>
      <c r="O322" s="3" t="s">
        <v>30</v>
      </c>
      <c r="P322" s="3" t="s">
        <v>292</v>
      </c>
      <c r="Q322" s="5">
        <v>43.98</v>
      </c>
      <c r="R322" s="5">
        <v>26.4</v>
      </c>
      <c r="S322" s="3" t="s">
        <v>35</v>
      </c>
      <c r="T322" s="102" t="s">
        <v>1268</v>
      </c>
      <c r="U322" s="102" t="s">
        <v>30</v>
      </c>
      <c r="V322" t="s">
        <v>30</v>
      </c>
      <c r="W322" s="6">
        <v>1.0200000000000001E-2</v>
      </c>
      <c r="X322">
        <v>0.112</v>
      </c>
      <c r="Y322">
        <v>118702</v>
      </c>
      <c r="Z322" s="3" t="s">
        <v>196</v>
      </c>
      <c r="AA322" s="3" t="s">
        <v>38</v>
      </c>
    </row>
    <row r="323" spans="1:27" x14ac:dyDescent="0.2">
      <c r="A323" s="3" t="s">
        <v>1277</v>
      </c>
      <c r="B323" s="3" t="s">
        <v>1278</v>
      </c>
      <c r="C323" s="3" t="s">
        <v>27</v>
      </c>
      <c r="D323" s="4">
        <v>1</v>
      </c>
      <c r="E323" t="s">
        <v>28</v>
      </c>
      <c r="F323" t="s">
        <v>29</v>
      </c>
      <c r="G323" t="s">
        <v>30</v>
      </c>
      <c r="H323">
        <v>3989</v>
      </c>
      <c r="I323" t="s">
        <v>1279</v>
      </c>
      <c r="J323" s="3" t="s">
        <v>2484</v>
      </c>
      <c r="K323" s="3" t="s">
        <v>1280</v>
      </c>
      <c r="L323" t="s">
        <v>1280</v>
      </c>
      <c r="M323" s="4" t="s">
        <v>30</v>
      </c>
      <c r="N323" s="3" t="s">
        <v>1281</v>
      </c>
      <c r="O323" s="3" t="s">
        <v>30</v>
      </c>
      <c r="P323" s="3" t="s">
        <v>72</v>
      </c>
      <c r="Q323" s="5">
        <v>46.22</v>
      </c>
      <c r="R323" s="5">
        <v>20.199000000000002</v>
      </c>
      <c r="S323" t="s">
        <v>35</v>
      </c>
      <c r="T323" s="102" t="s">
        <v>1282</v>
      </c>
      <c r="U323" s="102" t="s">
        <v>30</v>
      </c>
      <c r="V323" t="s">
        <v>30</v>
      </c>
      <c r="W323" s="6" t="s">
        <v>30</v>
      </c>
      <c r="X323">
        <v>4.4999999999999998E-2</v>
      </c>
      <c r="Y323">
        <v>51763</v>
      </c>
      <c r="Z323" s="3" t="s">
        <v>37</v>
      </c>
      <c r="AA323" s="3" t="s">
        <v>38</v>
      </c>
    </row>
    <row r="324" spans="1:27" x14ac:dyDescent="0.2">
      <c r="A324" s="3" t="s">
        <v>1283</v>
      </c>
      <c r="B324" s="3" t="s">
        <v>1284</v>
      </c>
      <c r="C324" s="3" t="s">
        <v>27</v>
      </c>
      <c r="D324" s="4">
        <v>1</v>
      </c>
      <c r="E324" t="s">
        <v>28</v>
      </c>
      <c r="F324" t="s">
        <v>29</v>
      </c>
      <c r="G324" t="s">
        <v>30</v>
      </c>
      <c r="H324">
        <v>3741</v>
      </c>
      <c r="I324" t="s">
        <v>1285</v>
      </c>
      <c r="J324" s="3" t="s">
        <v>2484</v>
      </c>
      <c r="K324" s="3" t="s">
        <v>1280</v>
      </c>
      <c r="L324" t="s">
        <v>1280</v>
      </c>
      <c r="M324" s="4" t="s">
        <v>30</v>
      </c>
      <c r="N324" s="3" t="s">
        <v>1281</v>
      </c>
      <c r="O324" s="3" t="s">
        <v>30</v>
      </c>
      <c r="P324" s="3" t="s">
        <v>72</v>
      </c>
      <c r="Q324" s="5">
        <v>46.22</v>
      </c>
      <c r="R324" s="5">
        <v>20.199000000000002</v>
      </c>
      <c r="S324" t="s">
        <v>35</v>
      </c>
      <c r="T324" s="102" t="s">
        <v>521</v>
      </c>
      <c r="U324" s="102" t="s">
        <v>30</v>
      </c>
      <c r="V324" t="s">
        <v>30</v>
      </c>
      <c r="W324" s="6" t="s">
        <v>30</v>
      </c>
      <c r="X324">
        <v>0.28199999999999997</v>
      </c>
      <c r="Y324">
        <v>250888</v>
      </c>
      <c r="Z324" s="3" t="s">
        <v>37</v>
      </c>
      <c r="AA324" s="3" t="s">
        <v>38</v>
      </c>
    </row>
    <row r="325" spans="1:27" x14ac:dyDescent="0.2">
      <c r="A325" s="3" t="s">
        <v>1286</v>
      </c>
      <c r="B325" s="3" t="s">
        <v>1287</v>
      </c>
      <c r="C325" s="3" t="s">
        <v>27</v>
      </c>
      <c r="D325" s="4">
        <v>1</v>
      </c>
      <c r="E325" t="s">
        <v>28</v>
      </c>
      <c r="F325" t="s">
        <v>29</v>
      </c>
      <c r="G325" t="s">
        <v>30</v>
      </c>
      <c r="H325">
        <v>3693</v>
      </c>
      <c r="I325" t="s">
        <v>1288</v>
      </c>
      <c r="J325" s="3" t="s">
        <v>2484</v>
      </c>
      <c r="K325" s="3" t="s">
        <v>1280</v>
      </c>
      <c r="L325" t="s">
        <v>1280</v>
      </c>
      <c r="M325" s="4" t="s">
        <v>30</v>
      </c>
      <c r="N325" s="3" t="s">
        <v>1281</v>
      </c>
      <c r="O325" s="3" t="s">
        <v>1289</v>
      </c>
      <c r="P325" s="3" t="s">
        <v>72</v>
      </c>
      <c r="Q325" s="5">
        <v>46.22</v>
      </c>
      <c r="R325" s="5">
        <v>20.199000000000002</v>
      </c>
      <c r="S325" t="s">
        <v>78</v>
      </c>
      <c r="T325" s="102" t="s">
        <v>106</v>
      </c>
      <c r="U325" s="102" t="s">
        <v>157</v>
      </c>
      <c r="V325" t="s">
        <v>1290</v>
      </c>
      <c r="W325" s="6" t="s">
        <v>30</v>
      </c>
      <c r="X325">
        <v>0.14899999999999999</v>
      </c>
      <c r="Y325">
        <v>143488</v>
      </c>
      <c r="Z325" s="3" t="s">
        <v>37</v>
      </c>
      <c r="AA325" s="3" t="s">
        <v>38</v>
      </c>
    </row>
    <row r="326" spans="1:27" x14ac:dyDescent="0.2">
      <c r="A326" t="s">
        <v>2406</v>
      </c>
      <c r="B326" s="3" t="s">
        <v>2416</v>
      </c>
      <c r="C326" s="3" t="s">
        <v>416</v>
      </c>
      <c r="D326" s="4">
        <v>1</v>
      </c>
      <c r="E326" s="3" t="s">
        <v>50</v>
      </c>
      <c r="F326" t="s">
        <v>2434</v>
      </c>
      <c r="G326" t="s">
        <v>30</v>
      </c>
      <c r="H326">
        <v>4000</v>
      </c>
      <c r="I326" t="s">
        <v>2417</v>
      </c>
      <c r="J326" s="3" t="s">
        <v>30</v>
      </c>
      <c r="K326" t="s">
        <v>2418</v>
      </c>
      <c r="L326" t="s">
        <v>2439</v>
      </c>
      <c r="M326" s="4" t="s">
        <v>30</v>
      </c>
      <c r="N326" t="s">
        <v>2419</v>
      </c>
      <c r="O326" t="s">
        <v>30</v>
      </c>
      <c r="P326" t="s">
        <v>824</v>
      </c>
      <c r="Q326" s="5">
        <v>35.08</v>
      </c>
      <c r="R326" s="5">
        <v>25.83</v>
      </c>
      <c r="S326" t="s">
        <v>78</v>
      </c>
      <c r="T326" t="s">
        <v>1424</v>
      </c>
      <c r="U326" t="s">
        <v>2420</v>
      </c>
      <c r="V326" t="s">
        <v>30</v>
      </c>
      <c r="W326" s="6" t="s">
        <v>30</v>
      </c>
      <c r="X326">
        <v>1.2669999999999999</v>
      </c>
      <c r="Y326">
        <v>619767</v>
      </c>
      <c r="Z326" t="s">
        <v>325</v>
      </c>
      <c r="AA326" t="s">
        <v>38</v>
      </c>
    </row>
    <row r="327" spans="1:27" x14ac:dyDescent="0.2">
      <c r="A327" t="s">
        <v>2407</v>
      </c>
      <c r="B327" s="3" t="s">
        <v>2421</v>
      </c>
      <c r="C327" s="3" t="s">
        <v>30</v>
      </c>
      <c r="D327" s="4">
        <v>1</v>
      </c>
      <c r="E327" t="s">
        <v>50</v>
      </c>
      <c r="F327" t="s">
        <v>2434</v>
      </c>
      <c r="G327" t="s">
        <v>30</v>
      </c>
      <c r="H327">
        <v>4000</v>
      </c>
      <c r="I327" t="s">
        <v>2417</v>
      </c>
      <c r="J327" s="3" t="s">
        <v>30</v>
      </c>
      <c r="K327" t="s">
        <v>2418</v>
      </c>
      <c r="L327" t="s">
        <v>2439</v>
      </c>
      <c r="M327" s="4" t="s">
        <v>30</v>
      </c>
      <c r="N327" t="s">
        <v>2419</v>
      </c>
      <c r="O327" t="s">
        <v>30</v>
      </c>
      <c r="P327" t="s">
        <v>824</v>
      </c>
      <c r="Q327" s="5">
        <v>35.08</v>
      </c>
      <c r="R327" s="5">
        <v>25.83</v>
      </c>
      <c r="S327" t="s">
        <v>35</v>
      </c>
      <c r="T327" t="s">
        <v>1306</v>
      </c>
      <c r="U327" t="s">
        <v>30</v>
      </c>
      <c r="V327" t="s">
        <v>30</v>
      </c>
      <c r="W327" s="6" t="s">
        <v>30</v>
      </c>
      <c r="X327">
        <v>7.3120000000000003</v>
      </c>
      <c r="Y327">
        <v>953157</v>
      </c>
      <c r="Z327" t="s">
        <v>325</v>
      </c>
      <c r="AA327" t="s">
        <v>38</v>
      </c>
    </row>
    <row r="328" spans="1:27" x14ac:dyDescent="0.2">
      <c r="A328" t="s">
        <v>2408</v>
      </c>
      <c r="B328" s="3" t="s">
        <v>2422</v>
      </c>
      <c r="C328" s="3" t="s">
        <v>416</v>
      </c>
      <c r="D328" s="4">
        <v>1</v>
      </c>
      <c r="E328" t="s">
        <v>50</v>
      </c>
      <c r="F328" t="s">
        <v>2434</v>
      </c>
      <c r="G328" t="s">
        <v>30</v>
      </c>
      <c r="H328">
        <v>4000</v>
      </c>
      <c r="I328" t="s">
        <v>2417</v>
      </c>
      <c r="J328" s="3" t="s">
        <v>30</v>
      </c>
      <c r="K328" t="s">
        <v>2418</v>
      </c>
      <c r="L328" t="s">
        <v>2439</v>
      </c>
      <c r="M328" s="4" t="s">
        <v>30</v>
      </c>
      <c r="N328" t="s">
        <v>2419</v>
      </c>
      <c r="O328" t="s">
        <v>30</v>
      </c>
      <c r="P328" t="s">
        <v>824</v>
      </c>
      <c r="Q328" s="5">
        <v>35.08</v>
      </c>
      <c r="R328" s="5">
        <v>25.83</v>
      </c>
      <c r="S328" t="s">
        <v>78</v>
      </c>
      <c r="T328" t="s">
        <v>2423</v>
      </c>
      <c r="U328" t="s">
        <v>850</v>
      </c>
      <c r="V328" t="s">
        <v>30</v>
      </c>
      <c r="W328" s="6" t="s">
        <v>30</v>
      </c>
      <c r="X328">
        <v>1.4810000000000001</v>
      </c>
      <c r="Y328">
        <v>643360</v>
      </c>
      <c r="Z328" t="s">
        <v>325</v>
      </c>
      <c r="AA328" t="s">
        <v>38</v>
      </c>
    </row>
    <row r="329" spans="1:27" x14ac:dyDescent="0.2">
      <c r="A329" t="s">
        <v>2409</v>
      </c>
      <c r="B329" s="3" t="s">
        <v>2424</v>
      </c>
      <c r="C329" s="3" t="s">
        <v>416</v>
      </c>
      <c r="D329" s="4">
        <v>1</v>
      </c>
      <c r="E329" t="s">
        <v>50</v>
      </c>
      <c r="F329" t="s">
        <v>2434</v>
      </c>
      <c r="G329" t="s">
        <v>30</v>
      </c>
      <c r="H329">
        <v>4000</v>
      </c>
      <c r="I329" t="s">
        <v>2417</v>
      </c>
      <c r="J329" s="3" t="s">
        <v>30</v>
      </c>
      <c r="K329" t="s">
        <v>2418</v>
      </c>
      <c r="L329" t="s">
        <v>2439</v>
      </c>
      <c r="M329" s="4" t="s">
        <v>30</v>
      </c>
      <c r="N329" t="s">
        <v>2419</v>
      </c>
      <c r="O329" t="s">
        <v>30</v>
      </c>
      <c r="P329" t="s">
        <v>824</v>
      </c>
      <c r="Q329" s="5">
        <v>35.08</v>
      </c>
      <c r="R329" s="5">
        <v>25.83</v>
      </c>
      <c r="S329" t="s">
        <v>35</v>
      </c>
      <c r="T329" t="s">
        <v>178</v>
      </c>
      <c r="U329" t="s">
        <v>30</v>
      </c>
      <c r="V329" t="s">
        <v>30</v>
      </c>
      <c r="W329" s="6" t="s">
        <v>30</v>
      </c>
      <c r="X329">
        <v>0.874</v>
      </c>
      <c r="Y329">
        <v>506434</v>
      </c>
      <c r="Z329" t="s">
        <v>325</v>
      </c>
      <c r="AA329" t="s">
        <v>38</v>
      </c>
    </row>
    <row r="330" spans="1:27" x14ac:dyDescent="0.2">
      <c r="A330" t="s">
        <v>2410</v>
      </c>
      <c r="B330" s="3" t="s">
        <v>2425</v>
      </c>
      <c r="C330" s="3" t="s">
        <v>30</v>
      </c>
      <c r="D330" s="4" t="s">
        <v>30</v>
      </c>
      <c r="E330" t="s">
        <v>50</v>
      </c>
      <c r="F330" t="s">
        <v>2434</v>
      </c>
      <c r="G330" t="s">
        <v>30</v>
      </c>
      <c r="H330">
        <v>4000</v>
      </c>
      <c r="I330" t="s">
        <v>2417</v>
      </c>
      <c r="J330" s="3" t="s">
        <v>30</v>
      </c>
      <c r="K330" t="s">
        <v>2418</v>
      </c>
      <c r="L330" t="s">
        <v>2439</v>
      </c>
      <c r="M330" s="4" t="s">
        <v>30</v>
      </c>
      <c r="N330" t="s">
        <v>2419</v>
      </c>
      <c r="O330" t="s">
        <v>30</v>
      </c>
      <c r="P330" t="s">
        <v>824</v>
      </c>
      <c r="Q330" s="5">
        <v>35.08</v>
      </c>
      <c r="R330" s="5">
        <v>25.83</v>
      </c>
      <c r="S330" t="s">
        <v>35</v>
      </c>
      <c r="T330" t="s">
        <v>73</v>
      </c>
      <c r="U330" t="s">
        <v>30</v>
      </c>
      <c r="V330" t="s">
        <v>30</v>
      </c>
      <c r="W330" s="6" t="s">
        <v>30</v>
      </c>
      <c r="X330">
        <v>1.351</v>
      </c>
      <c r="Y330">
        <v>388859</v>
      </c>
      <c r="Z330" t="s">
        <v>325</v>
      </c>
      <c r="AA330" t="s">
        <v>38</v>
      </c>
    </row>
    <row r="331" spans="1:27" x14ac:dyDescent="0.2">
      <c r="A331" t="s">
        <v>2411</v>
      </c>
      <c r="B331" s="3" t="s">
        <v>2426</v>
      </c>
      <c r="C331" s="3" t="s">
        <v>30</v>
      </c>
      <c r="D331" s="4">
        <v>1</v>
      </c>
      <c r="E331" t="s">
        <v>50</v>
      </c>
      <c r="F331" t="s">
        <v>2434</v>
      </c>
      <c r="G331" t="s">
        <v>30</v>
      </c>
      <c r="H331">
        <v>3895</v>
      </c>
      <c r="I331" t="s">
        <v>2427</v>
      </c>
      <c r="J331" s="3" t="s">
        <v>30</v>
      </c>
      <c r="K331" t="s">
        <v>2428</v>
      </c>
      <c r="L331" t="s">
        <v>2439</v>
      </c>
      <c r="M331" s="4" t="s">
        <v>30</v>
      </c>
      <c r="N331" t="s">
        <v>2429</v>
      </c>
      <c r="O331" t="s">
        <v>30</v>
      </c>
      <c r="P331" t="s">
        <v>824</v>
      </c>
      <c r="Q331" s="5">
        <v>35.051388889999998</v>
      </c>
      <c r="R331" s="5">
        <v>24.81361111</v>
      </c>
      <c r="S331" t="s">
        <v>35</v>
      </c>
      <c r="T331" t="s">
        <v>2435</v>
      </c>
      <c r="U331" t="s">
        <v>30</v>
      </c>
      <c r="V331" t="s">
        <v>30</v>
      </c>
      <c r="W331" s="6" t="s">
        <v>30</v>
      </c>
      <c r="X331">
        <v>3.5000000000000003E-2</v>
      </c>
      <c r="Y331">
        <v>36475</v>
      </c>
      <c r="Z331" t="s">
        <v>325</v>
      </c>
      <c r="AA331" t="s">
        <v>38</v>
      </c>
    </row>
    <row r="332" spans="1:27" x14ac:dyDescent="0.2">
      <c r="A332" t="s">
        <v>2412</v>
      </c>
      <c r="B332" s="3" t="s">
        <v>2430</v>
      </c>
      <c r="C332" s="3" t="s">
        <v>30</v>
      </c>
      <c r="D332" s="4">
        <v>1</v>
      </c>
      <c r="E332" t="s">
        <v>50</v>
      </c>
      <c r="F332" t="s">
        <v>2434</v>
      </c>
      <c r="G332" t="s">
        <v>30</v>
      </c>
      <c r="H332">
        <v>3895</v>
      </c>
      <c r="I332" t="s">
        <v>2427</v>
      </c>
      <c r="J332" s="3" t="s">
        <v>30</v>
      </c>
      <c r="K332" t="s">
        <v>2428</v>
      </c>
      <c r="L332" t="s">
        <v>2439</v>
      </c>
      <c r="M332" s="4" t="s">
        <v>30</v>
      </c>
      <c r="N332" t="s">
        <v>2429</v>
      </c>
      <c r="O332" t="s">
        <v>30</v>
      </c>
      <c r="P332" t="s">
        <v>824</v>
      </c>
      <c r="Q332" s="5">
        <v>35.051388889999998</v>
      </c>
      <c r="R332" s="5">
        <v>24.81361111</v>
      </c>
      <c r="S332" t="s">
        <v>35</v>
      </c>
      <c r="T332" t="s">
        <v>2436</v>
      </c>
      <c r="U332" t="s">
        <v>30</v>
      </c>
      <c r="V332" t="s">
        <v>30</v>
      </c>
      <c r="W332" s="6" t="s">
        <v>30</v>
      </c>
      <c r="X332">
        <v>1.6E-2</v>
      </c>
      <c r="Y332">
        <v>17081</v>
      </c>
      <c r="Z332" t="s">
        <v>325</v>
      </c>
      <c r="AA332" t="s">
        <v>38</v>
      </c>
    </row>
    <row r="333" spans="1:27" x14ac:dyDescent="0.2">
      <c r="A333" t="s">
        <v>2413</v>
      </c>
      <c r="B333" s="3" t="s">
        <v>2431</v>
      </c>
      <c r="C333" s="3" t="s">
        <v>30</v>
      </c>
      <c r="D333" s="4">
        <v>1</v>
      </c>
      <c r="E333" t="s">
        <v>50</v>
      </c>
      <c r="F333" t="s">
        <v>2434</v>
      </c>
      <c r="G333" t="s">
        <v>30</v>
      </c>
      <c r="H333">
        <v>3895</v>
      </c>
      <c r="I333" t="s">
        <v>2427</v>
      </c>
      <c r="J333" s="3" t="s">
        <v>30</v>
      </c>
      <c r="K333" t="s">
        <v>2428</v>
      </c>
      <c r="L333" t="s">
        <v>2439</v>
      </c>
      <c r="M333" s="4" t="s">
        <v>30</v>
      </c>
      <c r="N333" t="s">
        <v>2429</v>
      </c>
      <c r="O333" t="s">
        <v>30</v>
      </c>
      <c r="P333" t="s">
        <v>824</v>
      </c>
      <c r="Q333" s="5">
        <v>35.051388889999998</v>
      </c>
      <c r="R333" s="5">
        <v>24.81361111</v>
      </c>
      <c r="S333" t="s">
        <v>35</v>
      </c>
      <c r="T333" t="s">
        <v>2437</v>
      </c>
      <c r="U333" t="s">
        <v>30</v>
      </c>
      <c r="V333" t="s">
        <v>30</v>
      </c>
      <c r="W333" s="6" t="s">
        <v>30</v>
      </c>
      <c r="X333">
        <v>6.3E-2</v>
      </c>
      <c r="Y333">
        <v>63986</v>
      </c>
      <c r="Z333" t="s">
        <v>325</v>
      </c>
      <c r="AA333" t="s">
        <v>38</v>
      </c>
    </row>
    <row r="334" spans="1:27" x14ac:dyDescent="0.2">
      <c r="A334" t="s">
        <v>2414</v>
      </c>
      <c r="B334" s="3" t="s">
        <v>2432</v>
      </c>
      <c r="C334" s="3" t="s">
        <v>30</v>
      </c>
      <c r="D334" s="4">
        <v>1</v>
      </c>
      <c r="E334" t="s">
        <v>50</v>
      </c>
      <c r="F334" t="s">
        <v>2434</v>
      </c>
      <c r="G334" t="s">
        <v>30</v>
      </c>
      <c r="H334">
        <v>3895</v>
      </c>
      <c r="I334" t="s">
        <v>2427</v>
      </c>
      <c r="J334" s="3" t="s">
        <v>30</v>
      </c>
      <c r="K334" t="s">
        <v>2428</v>
      </c>
      <c r="L334" t="s">
        <v>2439</v>
      </c>
      <c r="M334" s="4" t="s">
        <v>30</v>
      </c>
      <c r="N334" t="s">
        <v>2429</v>
      </c>
      <c r="O334" t="s">
        <v>30</v>
      </c>
      <c r="P334" t="s">
        <v>824</v>
      </c>
      <c r="Q334" s="5">
        <v>35.051388889999998</v>
      </c>
      <c r="R334" s="5">
        <v>24.81361111</v>
      </c>
      <c r="S334" t="s">
        <v>78</v>
      </c>
      <c r="T334" t="s">
        <v>2438</v>
      </c>
      <c r="U334" t="s">
        <v>130</v>
      </c>
      <c r="V334" t="s">
        <v>30</v>
      </c>
      <c r="W334" s="6" t="s">
        <v>30</v>
      </c>
      <c r="X334">
        <v>8.5999999999999993E-2</v>
      </c>
      <c r="Y334">
        <v>92186</v>
      </c>
      <c r="Z334" t="s">
        <v>325</v>
      </c>
      <c r="AA334" t="s">
        <v>38</v>
      </c>
    </row>
    <row r="335" spans="1:27" x14ac:dyDescent="0.2">
      <c r="A335" t="s">
        <v>2415</v>
      </c>
      <c r="B335" s="3" t="s">
        <v>2433</v>
      </c>
      <c r="C335" s="3" t="s">
        <v>30</v>
      </c>
      <c r="D335" s="4">
        <v>1</v>
      </c>
      <c r="E335" t="s">
        <v>50</v>
      </c>
      <c r="F335" t="s">
        <v>2434</v>
      </c>
      <c r="G335" t="s">
        <v>30</v>
      </c>
      <c r="H335">
        <v>3895</v>
      </c>
      <c r="I335" t="s">
        <v>2427</v>
      </c>
      <c r="J335" s="3" t="s">
        <v>30</v>
      </c>
      <c r="K335" t="s">
        <v>2428</v>
      </c>
      <c r="L335" t="s">
        <v>2439</v>
      </c>
      <c r="M335" s="4" t="s">
        <v>30</v>
      </c>
      <c r="N335" t="s">
        <v>2429</v>
      </c>
      <c r="O335" t="s">
        <v>30</v>
      </c>
      <c r="P335" t="s">
        <v>824</v>
      </c>
      <c r="Q335" s="5">
        <v>35.051388889999998</v>
      </c>
      <c r="R335" s="5">
        <v>24.81361111</v>
      </c>
      <c r="S335" t="s">
        <v>35</v>
      </c>
      <c r="T335" t="s">
        <v>184</v>
      </c>
      <c r="U335" t="s">
        <v>30</v>
      </c>
      <c r="V335" t="s">
        <v>30</v>
      </c>
      <c r="W335" s="6" t="s">
        <v>30</v>
      </c>
      <c r="X335">
        <v>9.5000000000000001E-2</v>
      </c>
      <c r="Y335">
        <v>96946</v>
      </c>
      <c r="Z335" t="s">
        <v>325</v>
      </c>
      <c r="AA335" t="s">
        <v>38</v>
      </c>
    </row>
    <row r="336" spans="1:27" x14ac:dyDescent="0.2">
      <c r="A336" s="3" t="s">
        <v>1291</v>
      </c>
      <c r="B336" s="3" t="s">
        <v>1292</v>
      </c>
      <c r="C336" s="3" t="s">
        <v>67</v>
      </c>
      <c r="D336" s="4" t="s">
        <v>30</v>
      </c>
      <c r="E336" t="s">
        <v>28</v>
      </c>
      <c r="F336" t="s">
        <v>1293</v>
      </c>
      <c r="G336" t="s">
        <v>30</v>
      </c>
      <c r="H336">
        <v>4472</v>
      </c>
      <c r="I336" t="s">
        <v>1294</v>
      </c>
      <c r="J336" s="3" t="s">
        <v>2484</v>
      </c>
      <c r="K336" s="3" t="s">
        <v>1295</v>
      </c>
      <c r="L336" t="s">
        <v>1295</v>
      </c>
      <c r="M336" s="4" t="s">
        <v>30</v>
      </c>
      <c r="N336" s="3" t="s">
        <v>1296</v>
      </c>
      <c r="O336" s="3" t="s">
        <v>30</v>
      </c>
      <c r="P336" s="3" t="s">
        <v>1297</v>
      </c>
      <c r="Q336" s="5">
        <v>6.7974949999999996</v>
      </c>
      <c r="R336" s="5">
        <v>38.207852000000003</v>
      </c>
      <c r="S336" t="s">
        <v>78</v>
      </c>
      <c r="T336" s="102" t="s">
        <v>1298</v>
      </c>
      <c r="U336" s="102" t="s">
        <v>1299</v>
      </c>
      <c r="V336" t="s">
        <v>1300</v>
      </c>
      <c r="W336" s="6" t="s">
        <v>30</v>
      </c>
      <c r="X336">
        <v>11.289</v>
      </c>
      <c r="Y336">
        <v>1181617</v>
      </c>
      <c r="Z336" s="3" t="s">
        <v>37</v>
      </c>
      <c r="AA336" s="3" t="s">
        <v>38</v>
      </c>
    </row>
    <row r="337" spans="1:27" x14ac:dyDescent="0.2">
      <c r="A337" s="3" t="s">
        <v>1311</v>
      </c>
      <c r="B337" s="3" t="s">
        <v>1312</v>
      </c>
      <c r="C337" s="3" t="s">
        <v>27</v>
      </c>
      <c r="D337" s="4">
        <v>1</v>
      </c>
      <c r="E337" t="s">
        <v>50</v>
      </c>
      <c r="F337" t="s">
        <v>58</v>
      </c>
      <c r="G337" t="s">
        <v>30</v>
      </c>
      <c r="H337">
        <v>7751</v>
      </c>
      <c r="I337" t="s">
        <v>1313</v>
      </c>
      <c r="J337" s="3" t="s">
        <v>2484</v>
      </c>
      <c r="K337" s="3" t="s">
        <v>1304</v>
      </c>
      <c r="L337" t="s">
        <v>1304</v>
      </c>
      <c r="M337" s="4" t="s">
        <v>30</v>
      </c>
      <c r="N337" s="3" t="s">
        <v>1305</v>
      </c>
      <c r="O337" s="3" t="s">
        <v>30</v>
      </c>
      <c r="P337" s="3" t="s">
        <v>520</v>
      </c>
      <c r="Q337" s="5">
        <v>58.534999999999997</v>
      </c>
      <c r="R337" s="5">
        <v>15.045999999999999</v>
      </c>
      <c r="S337" t="s">
        <v>78</v>
      </c>
      <c r="T337" s="102" t="s">
        <v>1306</v>
      </c>
      <c r="U337" s="102" t="s">
        <v>1314</v>
      </c>
      <c r="V337" t="s">
        <v>1315</v>
      </c>
      <c r="W337" s="6">
        <v>0.21181281699999999</v>
      </c>
      <c r="X337">
        <v>0.65700000000000003</v>
      </c>
      <c r="Y337">
        <v>318346</v>
      </c>
      <c r="Z337" s="3" t="s">
        <v>325</v>
      </c>
      <c r="AA337" s="3" t="s">
        <v>38</v>
      </c>
    </row>
    <row r="338" spans="1:27" x14ac:dyDescent="0.2">
      <c r="A338" s="3" t="s">
        <v>1319</v>
      </c>
      <c r="B338" s="3" t="s">
        <v>1320</v>
      </c>
      <c r="C338" s="3" t="s">
        <v>27</v>
      </c>
      <c r="D338" s="4">
        <v>1</v>
      </c>
      <c r="E338" t="s">
        <v>50</v>
      </c>
      <c r="F338" t="s">
        <v>58</v>
      </c>
      <c r="G338" t="s">
        <v>30</v>
      </c>
      <c r="H338">
        <v>7747</v>
      </c>
      <c r="I338" t="s">
        <v>1321</v>
      </c>
      <c r="J338" s="3" t="s">
        <v>2484</v>
      </c>
      <c r="K338" s="3" t="s">
        <v>1304</v>
      </c>
      <c r="L338" t="s">
        <v>1304</v>
      </c>
      <c r="M338" s="4" t="s">
        <v>30</v>
      </c>
      <c r="N338" s="3" t="s">
        <v>1305</v>
      </c>
      <c r="O338" s="3" t="s">
        <v>30</v>
      </c>
      <c r="P338" s="3" t="s">
        <v>520</v>
      </c>
      <c r="Q338" s="5">
        <v>58.534999999999997</v>
      </c>
      <c r="R338" s="5">
        <v>15.045999999999999</v>
      </c>
      <c r="S338" t="s">
        <v>78</v>
      </c>
      <c r="T338" s="102" t="s">
        <v>1058</v>
      </c>
      <c r="U338" s="102" t="s">
        <v>1066</v>
      </c>
      <c r="V338" t="s">
        <v>1322</v>
      </c>
      <c r="W338" s="6">
        <v>0.203077443</v>
      </c>
      <c r="X338">
        <v>1.5620000000000001</v>
      </c>
      <c r="Y338">
        <v>600144</v>
      </c>
      <c r="Z338" s="3" t="s">
        <v>325</v>
      </c>
      <c r="AA338" s="3" t="s">
        <v>38</v>
      </c>
    </row>
    <row r="339" spans="1:27" x14ac:dyDescent="0.2">
      <c r="A339" s="3" t="s">
        <v>1316</v>
      </c>
      <c r="B339" s="3" t="s">
        <v>1317</v>
      </c>
      <c r="C339" s="3" t="s">
        <v>27</v>
      </c>
      <c r="D339" s="4">
        <v>1</v>
      </c>
      <c r="E339" t="s">
        <v>50</v>
      </c>
      <c r="F339" t="s">
        <v>58</v>
      </c>
      <c r="G339" t="s">
        <v>30</v>
      </c>
      <c r="H339">
        <v>7703</v>
      </c>
      <c r="I339" t="s">
        <v>1318</v>
      </c>
      <c r="J339" s="3" t="s">
        <v>2484</v>
      </c>
      <c r="K339" s="3" t="s">
        <v>1304</v>
      </c>
      <c r="L339" t="s">
        <v>1304</v>
      </c>
      <c r="M339" s="4" t="s">
        <v>30</v>
      </c>
      <c r="N339" s="3" t="s">
        <v>1305</v>
      </c>
      <c r="O339" s="3" t="s">
        <v>30</v>
      </c>
      <c r="P339" s="3" t="s">
        <v>520</v>
      </c>
      <c r="Q339" s="5">
        <v>58.534999999999997</v>
      </c>
      <c r="R339" s="5">
        <v>15.045999999999999</v>
      </c>
      <c r="S339" t="s">
        <v>35</v>
      </c>
      <c r="T339" s="102" t="s">
        <v>1058</v>
      </c>
      <c r="U339" s="102" t="s">
        <v>30</v>
      </c>
      <c r="V339" t="s">
        <v>30</v>
      </c>
      <c r="W339" s="6">
        <v>0.28015721199999999</v>
      </c>
      <c r="X339">
        <v>2.7090000000000001</v>
      </c>
      <c r="Y339">
        <v>739313</v>
      </c>
      <c r="Z339" s="3" t="s">
        <v>325</v>
      </c>
      <c r="AA339" s="3" t="s">
        <v>38</v>
      </c>
    </row>
    <row r="340" spans="1:27" x14ac:dyDescent="0.2">
      <c r="A340" s="3" t="s">
        <v>1323</v>
      </c>
      <c r="B340" s="3" t="s">
        <v>1324</v>
      </c>
      <c r="C340" s="3" t="s">
        <v>27</v>
      </c>
      <c r="D340" s="4">
        <v>1</v>
      </c>
      <c r="E340" t="s">
        <v>50</v>
      </c>
      <c r="F340" t="s">
        <v>58</v>
      </c>
      <c r="G340" t="s">
        <v>30</v>
      </c>
      <c r="H340">
        <v>7626</v>
      </c>
      <c r="I340" t="s">
        <v>1325</v>
      </c>
      <c r="J340" s="3" t="s">
        <v>2484</v>
      </c>
      <c r="K340" s="3" t="s">
        <v>1304</v>
      </c>
      <c r="L340" t="s">
        <v>1304</v>
      </c>
      <c r="M340" s="4" t="s">
        <v>30</v>
      </c>
      <c r="N340" s="3" t="s">
        <v>1305</v>
      </c>
      <c r="O340" s="3" t="s">
        <v>30</v>
      </c>
      <c r="P340" s="3" t="s">
        <v>520</v>
      </c>
      <c r="Q340" s="5">
        <v>58.534999999999997</v>
      </c>
      <c r="R340" s="5">
        <v>15.045999999999999</v>
      </c>
      <c r="S340" t="s">
        <v>78</v>
      </c>
      <c r="T340" s="102" t="s">
        <v>276</v>
      </c>
      <c r="U340" s="102" t="s">
        <v>1326</v>
      </c>
      <c r="V340" t="s">
        <v>1327</v>
      </c>
      <c r="W340" s="6">
        <v>8.5152057000000003E-2</v>
      </c>
      <c r="X340">
        <v>4.391</v>
      </c>
      <c r="Y340">
        <v>920441</v>
      </c>
      <c r="Z340" s="3" t="s">
        <v>325</v>
      </c>
      <c r="AA340" s="3" t="s">
        <v>38</v>
      </c>
    </row>
    <row r="341" spans="1:27" x14ac:dyDescent="0.2">
      <c r="A341" s="3" t="s">
        <v>1307</v>
      </c>
      <c r="B341" s="3" t="s">
        <v>1308</v>
      </c>
      <c r="C341" s="3" t="s">
        <v>27</v>
      </c>
      <c r="D341" s="4">
        <v>1</v>
      </c>
      <c r="E341" t="s">
        <v>50</v>
      </c>
      <c r="F341" t="s">
        <v>58</v>
      </c>
      <c r="G341" t="s">
        <v>30</v>
      </c>
      <c r="H341">
        <v>7595</v>
      </c>
      <c r="I341" t="s">
        <v>1309</v>
      </c>
      <c r="J341" s="3" t="s">
        <v>2484</v>
      </c>
      <c r="K341" s="3" t="s">
        <v>1304</v>
      </c>
      <c r="L341" t="s">
        <v>1304</v>
      </c>
      <c r="M341" s="4" t="s">
        <v>30</v>
      </c>
      <c r="N341" s="3" t="s">
        <v>1305</v>
      </c>
      <c r="O341" s="3" t="s">
        <v>30</v>
      </c>
      <c r="P341" s="3" t="s">
        <v>520</v>
      </c>
      <c r="Q341" s="5">
        <v>58.534999999999997</v>
      </c>
      <c r="R341" s="5">
        <v>15.045999999999999</v>
      </c>
      <c r="S341" t="s">
        <v>78</v>
      </c>
      <c r="T341" s="102" t="s">
        <v>276</v>
      </c>
      <c r="U341" s="102" t="s">
        <v>145</v>
      </c>
      <c r="V341" t="s">
        <v>1310</v>
      </c>
      <c r="W341" s="6">
        <v>3.7446808999999998E-2</v>
      </c>
      <c r="X341">
        <v>1.756</v>
      </c>
      <c r="Y341">
        <v>787312</v>
      </c>
      <c r="Z341" s="3" t="s">
        <v>325</v>
      </c>
      <c r="AA341" s="3" t="s">
        <v>38</v>
      </c>
    </row>
    <row r="342" spans="1:27" x14ac:dyDescent="0.2">
      <c r="A342" s="3" t="s">
        <v>1301</v>
      </c>
      <c r="B342" s="3" t="s">
        <v>1302</v>
      </c>
      <c r="C342" s="3" t="s">
        <v>27</v>
      </c>
      <c r="D342" s="4">
        <v>1</v>
      </c>
      <c r="E342" t="s">
        <v>50</v>
      </c>
      <c r="F342" t="s">
        <v>58</v>
      </c>
      <c r="G342" t="s">
        <v>30</v>
      </c>
      <c r="H342">
        <v>7569</v>
      </c>
      <c r="I342" t="s">
        <v>1303</v>
      </c>
      <c r="J342" s="3" t="s">
        <v>2484</v>
      </c>
      <c r="K342" s="3" t="s">
        <v>1304</v>
      </c>
      <c r="L342" t="s">
        <v>1304</v>
      </c>
      <c r="M342" s="4" t="s">
        <v>30</v>
      </c>
      <c r="N342" s="3" t="s">
        <v>1305</v>
      </c>
      <c r="O342" s="3" t="s">
        <v>30</v>
      </c>
      <c r="P342" s="3" t="s">
        <v>520</v>
      </c>
      <c r="Q342" s="5">
        <v>58.534999999999997</v>
      </c>
      <c r="R342" s="5">
        <v>15.045999999999999</v>
      </c>
      <c r="S342" t="s">
        <v>35</v>
      </c>
      <c r="T342" s="102" t="s">
        <v>1306</v>
      </c>
      <c r="U342" s="102" t="s">
        <v>30</v>
      </c>
      <c r="V342" t="s">
        <v>30</v>
      </c>
      <c r="W342" s="6">
        <v>0.29675334399999997</v>
      </c>
      <c r="X342">
        <v>1.03</v>
      </c>
      <c r="Y342">
        <v>621320</v>
      </c>
      <c r="Z342" s="3" t="s">
        <v>325</v>
      </c>
      <c r="AA342" s="3" t="s">
        <v>38</v>
      </c>
    </row>
    <row r="343" spans="1:27" x14ac:dyDescent="0.2">
      <c r="A343" s="3" t="s">
        <v>1328</v>
      </c>
      <c r="B343" s="3" t="s">
        <v>1329</v>
      </c>
      <c r="C343" s="3" t="s">
        <v>27</v>
      </c>
      <c r="D343" s="4">
        <v>1</v>
      </c>
      <c r="E343" t="s">
        <v>28</v>
      </c>
      <c r="F343" t="s">
        <v>29</v>
      </c>
      <c r="G343" t="s">
        <v>30</v>
      </c>
      <c r="H343">
        <v>3214</v>
      </c>
      <c r="I343" t="s">
        <v>1330</v>
      </c>
      <c r="J343" s="3" t="s">
        <v>2484</v>
      </c>
      <c r="K343" s="3" t="s">
        <v>1331</v>
      </c>
      <c r="L343" t="s">
        <v>1331</v>
      </c>
      <c r="M343" s="4" t="s">
        <v>30</v>
      </c>
      <c r="N343" s="3" t="s">
        <v>1332</v>
      </c>
      <c r="O343" s="3" t="s">
        <v>283</v>
      </c>
      <c r="P343" s="3" t="s">
        <v>520</v>
      </c>
      <c r="Q343" s="5">
        <v>55.396999999999998</v>
      </c>
      <c r="R343" s="5">
        <v>13.6</v>
      </c>
      <c r="S343" t="s">
        <v>78</v>
      </c>
      <c r="T343" s="102" t="s">
        <v>1037</v>
      </c>
      <c r="U343" s="102" t="s">
        <v>199</v>
      </c>
      <c r="V343" t="s">
        <v>1333</v>
      </c>
      <c r="W343" s="6" t="s">
        <v>30</v>
      </c>
      <c r="X343">
        <v>0.104</v>
      </c>
      <c r="Y343">
        <v>111000</v>
      </c>
      <c r="Z343" s="3" t="s">
        <v>37</v>
      </c>
      <c r="AA343" s="3" t="s">
        <v>38</v>
      </c>
    </row>
    <row r="344" spans="1:27" x14ac:dyDescent="0.2">
      <c r="A344" s="3" t="s">
        <v>1334</v>
      </c>
      <c r="B344" s="3" t="s">
        <v>1335</v>
      </c>
      <c r="C344" s="3" t="s">
        <v>27</v>
      </c>
      <c r="D344" s="4">
        <v>1</v>
      </c>
      <c r="E344" t="s">
        <v>28</v>
      </c>
      <c r="F344" t="s">
        <v>29</v>
      </c>
      <c r="G344" t="s">
        <v>30</v>
      </c>
      <c r="H344">
        <v>3312</v>
      </c>
      <c r="I344" t="s">
        <v>1336</v>
      </c>
      <c r="J344" s="3" t="s">
        <v>2484</v>
      </c>
      <c r="K344" s="3" t="s">
        <v>1331</v>
      </c>
      <c r="L344" t="s">
        <v>1331</v>
      </c>
      <c r="M344" s="4" t="s">
        <v>30</v>
      </c>
      <c r="N344" s="3" t="s">
        <v>1337</v>
      </c>
      <c r="O344" s="3" t="s">
        <v>30</v>
      </c>
      <c r="P344" s="3" t="s">
        <v>520</v>
      </c>
      <c r="Q344" s="5">
        <v>55.997</v>
      </c>
      <c r="R344" s="5">
        <v>14.103999999999999</v>
      </c>
      <c r="S344" t="s">
        <v>78</v>
      </c>
      <c r="T344" s="102" t="s">
        <v>1338</v>
      </c>
      <c r="U344" s="102" t="s">
        <v>199</v>
      </c>
      <c r="V344" t="s">
        <v>1339</v>
      </c>
      <c r="W344" s="6" t="s">
        <v>30</v>
      </c>
      <c r="X344">
        <v>4.5999999999999999E-2</v>
      </c>
      <c r="Y344">
        <v>50468</v>
      </c>
      <c r="Z344" s="3" t="s">
        <v>37</v>
      </c>
      <c r="AA344" s="3" t="s">
        <v>38</v>
      </c>
    </row>
    <row r="345" spans="1:27" x14ac:dyDescent="0.2">
      <c r="A345" s="3" t="s">
        <v>1340</v>
      </c>
      <c r="B345" s="3" t="s">
        <v>1341</v>
      </c>
      <c r="C345" s="3" t="s">
        <v>27</v>
      </c>
      <c r="D345" s="4">
        <v>1</v>
      </c>
      <c r="E345" t="s">
        <v>28</v>
      </c>
      <c r="F345" t="s">
        <v>29</v>
      </c>
      <c r="G345" t="s">
        <v>30</v>
      </c>
      <c r="H345">
        <v>3362</v>
      </c>
      <c r="I345" t="s">
        <v>1342</v>
      </c>
      <c r="J345" s="3" t="s">
        <v>2484</v>
      </c>
      <c r="K345" s="3" t="s">
        <v>1331</v>
      </c>
      <c r="L345" t="s">
        <v>1331</v>
      </c>
      <c r="M345" s="4" t="s">
        <v>30</v>
      </c>
      <c r="N345" s="3" t="s">
        <v>1343</v>
      </c>
      <c r="O345" s="3" t="s">
        <v>30</v>
      </c>
      <c r="P345" s="3" t="s">
        <v>1344</v>
      </c>
      <c r="Q345" s="5">
        <v>56.97</v>
      </c>
      <c r="R345" s="5">
        <v>9.5519999999999996</v>
      </c>
      <c r="S345" t="s">
        <v>78</v>
      </c>
      <c r="T345" s="102" t="s">
        <v>199</v>
      </c>
      <c r="U345" s="102" t="s">
        <v>551</v>
      </c>
      <c r="V345" t="s">
        <v>1345</v>
      </c>
      <c r="W345" s="6" t="s">
        <v>30</v>
      </c>
      <c r="X345">
        <v>0.105</v>
      </c>
      <c r="Y345">
        <v>102112</v>
      </c>
      <c r="Z345" s="3" t="s">
        <v>37</v>
      </c>
      <c r="AA345" s="3" t="s">
        <v>38</v>
      </c>
    </row>
    <row r="346" spans="1:27" x14ac:dyDescent="0.2">
      <c r="A346" s="3" t="s">
        <v>1346</v>
      </c>
      <c r="B346" s="3" t="s">
        <v>1347</v>
      </c>
      <c r="C346" s="3" t="s">
        <v>27</v>
      </c>
      <c r="D346" s="4">
        <v>1</v>
      </c>
      <c r="E346" t="s">
        <v>28</v>
      </c>
      <c r="F346" t="s">
        <v>29</v>
      </c>
      <c r="G346" t="s">
        <v>30</v>
      </c>
      <c r="H346">
        <v>2621</v>
      </c>
      <c r="I346" t="s">
        <v>1348</v>
      </c>
      <c r="J346" s="3" t="s">
        <v>2484</v>
      </c>
      <c r="K346" s="3" t="s">
        <v>1349</v>
      </c>
      <c r="L346" t="s">
        <v>1349</v>
      </c>
      <c r="M346" s="4" t="s">
        <v>30</v>
      </c>
      <c r="N346" s="3" t="s">
        <v>1350</v>
      </c>
      <c r="O346" s="3" t="s">
        <v>1351</v>
      </c>
      <c r="P346" s="3" t="s">
        <v>1344</v>
      </c>
      <c r="Q346" s="5">
        <v>55.914000000000001</v>
      </c>
      <c r="R346" s="5">
        <v>11.565</v>
      </c>
      <c r="S346" t="s">
        <v>78</v>
      </c>
      <c r="T346" s="102" t="s">
        <v>106</v>
      </c>
      <c r="U346" s="102" t="s">
        <v>551</v>
      </c>
      <c r="V346" t="s">
        <v>1352</v>
      </c>
      <c r="W346" s="6" t="s">
        <v>30</v>
      </c>
      <c r="X346">
        <v>8.3000000000000004E-2</v>
      </c>
      <c r="Y346">
        <v>91597</v>
      </c>
      <c r="Z346" s="3" t="s">
        <v>37</v>
      </c>
      <c r="AA346" s="3" t="s">
        <v>38</v>
      </c>
    </row>
    <row r="347" spans="1:27" x14ac:dyDescent="0.2">
      <c r="A347" s="3" t="s">
        <v>1353</v>
      </c>
      <c r="B347" s="3" t="s">
        <v>1354</v>
      </c>
      <c r="C347" s="3" t="s">
        <v>27</v>
      </c>
      <c r="D347" s="4">
        <v>1</v>
      </c>
      <c r="E347" t="s">
        <v>28</v>
      </c>
      <c r="F347" t="s">
        <v>29</v>
      </c>
      <c r="G347" t="s">
        <v>30</v>
      </c>
      <c r="H347">
        <v>3843</v>
      </c>
      <c r="I347" t="s">
        <v>1355</v>
      </c>
      <c r="J347" s="3" t="s">
        <v>2484</v>
      </c>
      <c r="K347" s="3" t="s">
        <v>1356</v>
      </c>
      <c r="L347" t="s">
        <v>1356</v>
      </c>
      <c r="M347" s="4" t="s">
        <v>30</v>
      </c>
      <c r="N347" s="3" t="s">
        <v>1332</v>
      </c>
      <c r="O347" s="3" t="s">
        <v>283</v>
      </c>
      <c r="P347" s="3" t="s">
        <v>520</v>
      </c>
      <c r="Q347" s="5">
        <v>55.396999999999998</v>
      </c>
      <c r="R347" s="5">
        <v>13.6</v>
      </c>
      <c r="S347" t="s">
        <v>78</v>
      </c>
      <c r="T347" s="102" t="s">
        <v>1357</v>
      </c>
      <c r="U347" s="102" t="s">
        <v>199</v>
      </c>
      <c r="V347" t="s">
        <v>1358</v>
      </c>
      <c r="W347" s="6" t="s">
        <v>30</v>
      </c>
      <c r="X347">
        <v>4.4999999999999998E-2</v>
      </c>
      <c r="Y347">
        <v>50109</v>
      </c>
      <c r="Z347" s="3" t="s">
        <v>37</v>
      </c>
      <c r="AA347" s="3" t="s">
        <v>38</v>
      </c>
    </row>
    <row r="348" spans="1:27" x14ac:dyDescent="0.2">
      <c r="A348" s="3" t="s">
        <v>1359</v>
      </c>
      <c r="B348" s="3" t="s">
        <v>1360</v>
      </c>
      <c r="C348" s="3" t="s">
        <v>27</v>
      </c>
      <c r="D348" s="4">
        <v>1</v>
      </c>
      <c r="E348" t="s">
        <v>28</v>
      </c>
      <c r="F348" t="s">
        <v>29</v>
      </c>
      <c r="G348" t="s">
        <v>30</v>
      </c>
      <c r="H348">
        <v>4060</v>
      </c>
      <c r="I348" t="s">
        <v>1361</v>
      </c>
      <c r="J348" s="3" t="s">
        <v>2484</v>
      </c>
      <c r="K348" s="3" t="s">
        <v>1356</v>
      </c>
      <c r="L348" t="s">
        <v>1356</v>
      </c>
      <c r="M348" s="4" t="s">
        <v>30</v>
      </c>
      <c r="N348" s="3" t="s">
        <v>1362</v>
      </c>
      <c r="O348" s="3" t="s">
        <v>30</v>
      </c>
      <c r="P348" s="3" t="s">
        <v>1344</v>
      </c>
      <c r="Q348" s="5">
        <v>56.676000000000002</v>
      </c>
      <c r="R348" s="5">
        <v>10.034000000000001</v>
      </c>
      <c r="S348" t="s">
        <v>35</v>
      </c>
      <c r="T348" s="102" t="s">
        <v>1363</v>
      </c>
      <c r="U348" s="102" t="s">
        <v>30</v>
      </c>
      <c r="V348" t="s">
        <v>30</v>
      </c>
      <c r="W348" s="6" t="s">
        <v>30</v>
      </c>
      <c r="X348">
        <v>0.26</v>
      </c>
      <c r="Y348">
        <v>198510</v>
      </c>
      <c r="Z348" s="3" t="s">
        <v>37</v>
      </c>
      <c r="AA348" s="3" t="s">
        <v>38</v>
      </c>
    </row>
    <row r="349" spans="1:27" x14ac:dyDescent="0.2">
      <c r="A349" s="3" t="s">
        <v>1364</v>
      </c>
      <c r="B349" s="3" t="s">
        <v>1365</v>
      </c>
      <c r="C349" s="3" t="s">
        <v>27</v>
      </c>
      <c r="D349" s="4">
        <v>1</v>
      </c>
      <c r="E349" t="s">
        <v>28</v>
      </c>
      <c r="F349" t="s">
        <v>29</v>
      </c>
      <c r="G349" t="s">
        <v>30</v>
      </c>
      <c r="H349">
        <v>3905</v>
      </c>
      <c r="I349" t="s">
        <v>1366</v>
      </c>
      <c r="J349" s="3" t="s">
        <v>2484</v>
      </c>
      <c r="K349" s="3" t="s">
        <v>1356</v>
      </c>
      <c r="L349" t="s">
        <v>1356</v>
      </c>
      <c r="M349" s="4" t="s">
        <v>30</v>
      </c>
      <c r="N349" s="3" t="s">
        <v>1367</v>
      </c>
      <c r="O349" s="3" t="s">
        <v>30</v>
      </c>
      <c r="P349" s="3" t="s">
        <v>520</v>
      </c>
      <c r="Q349" s="5">
        <v>55.557000000000002</v>
      </c>
      <c r="R349" s="5">
        <v>13.058999999999999</v>
      </c>
      <c r="S349" t="s">
        <v>35</v>
      </c>
      <c r="T349" s="102" t="s">
        <v>1368</v>
      </c>
      <c r="U349" s="102" t="s">
        <v>30</v>
      </c>
      <c r="V349" t="s">
        <v>30</v>
      </c>
      <c r="W349" s="6" t="s">
        <v>30</v>
      </c>
      <c r="X349">
        <v>0.746</v>
      </c>
      <c r="Y349">
        <v>561162</v>
      </c>
      <c r="Z349" s="3" t="s">
        <v>37</v>
      </c>
      <c r="AA349" s="3" t="s">
        <v>38</v>
      </c>
    </row>
    <row r="350" spans="1:27" x14ac:dyDescent="0.2">
      <c r="A350" s="3" t="s">
        <v>1369</v>
      </c>
      <c r="B350" s="3" t="s">
        <v>1370</v>
      </c>
      <c r="C350" s="3" t="s">
        <v>27</v>
      </c>
      <c r="D350" s="4">
        <v>1</v>
      </c>
      <c r="E350" t="s">
        <v>28</v>
      </c>
      <c r="F350" t="s">
        <v>29</v>
      </c>
      <c r="G350" t="s">
        <v>30</v>
      </c>
      <c r="H350">
        <v>4104</v>
      </c>
      <c r="I350" t="s">
        <v>1371</v>
      </c>
      <c r="J350" s="3" t="s">
        <v>2484</v>
      </c>
      <c r="K350" s="3" t="s">
        <v>1356</v>
      </c>
      <c r="L350" t="s">
        <v>1356</v>
      </c>
      <c r="M350" s="4" t="s">
        <v>30</v>
      </c>
      <c r="N350" s="3" t="s">
        <v>1372</v>
      </c>
      <c r="O350" s="3" t="s">
        <v>1373</v>
      </c>
      <c r="P350" s="3" t="s">
        <v>520</v>
      </c>
      <c r="Q350" s="5">
        <v>55.381</v>
      </c>
      <c r="R350" s="5">
        <v>13.445</v>
      </c>
      <c r="S350" t="s">
        <v>78</v>
      </c>
      <c r="T350" s="102" t="s">
        <v>811</v>
      </c>
      <c r="U350" s="102" t="s">
        <v>1374</v>
      </c>
      <c r="V350" t="s">
        <v>1375</v>
      </c>
      <c r="W350" s="6" t="s">
        <v>30</v>
      </c>
      <c r="X350">
        <v>6.125</v>
      </c>
      <c r="Y350">
        <v>1089349</v>
      </c>
      <c r="Z350" s="3" t="s">
        <v>37</v>
      </c>
      <c r="AA350" s="3" t="s">
        <v>38</v>
      </c>
    </row>
    <row r="351" spans="1:27" x14ac:dyDescent="0.2">
      <c r="A351" s="3" t="s">
        <v>1376</v>
      </c>
      <c r="B351" s="3" t="s">
        <v>1377</v>
      </c>
      <c r="C351" s="3" t="s">
        <v>27</v>
      </c>
      <c r="D351" s="4">
        <v>1</v>
      </c>
      <c r="E351" t="s">
        <v>28</v>
      </c>
      <c r="F351" t="s">
        <v>29</v>
      </c>
      <c r="G351" t="s">
        <v>30</v>
      </c>
      <c r="H351">
        <v>4622</v>
      </c>
      <c r="I351" t="s">
        <v>1378</v>
      </c>
      <c r="J351" s="3" t="s">
        <v>2484</v>
      </c>
      <c r="K351" s="3" t="s">
        <v>1379</v>
      </c>
      <c r="L351" t="s">
        <v>1379</v>
      </c>
      <c r="M351" s="4" t="s">
        <v>30</v>
      </c>
      <c r="N351" s="3" t="s">
        <v>1380</v>
      </c>
      <c r="O351" s="3" t="s">
        <v>30</v>
      </c>
      <c r="P351" s="3" t="s">
        <v>1344</v>
      </c>
      <c r="Q351" s="5">
        <v>55.703000000000003</v>
      </c>
      <c r="R351" s="5">
        <v>11.855</v>
      </c>
      <c r="S351" t="s">
        <v>78</v>
      </c>
      <c r="T351" s="102" t="s">
        <v>1381</v>
      </c>
      <c r="U351" s="102" t="s">
        <v>277</v>
      </c>
      <c r="V351" t="s">
        <v>1382</v>
      </c>
      <c r="W351" s="6" t="s">
        <v>30</v>
      </c>
      <c r="X351">
        <v>0.318</v>
      </c>
      <c r="Y351">
        <v>287949</v>
      </c>
      <c r="Z351" s="3" t="s">
        <v>37</v>
      </c>
      <c r="AA351" s="3" t="s">
        <v>38</v>
      </c>
    </row>
    <row r="352" spans="1:27" x14ac:dyDescent="0.2">
      <c r="A352" s="3" t="s">
        <v>819</v>
      </c>
      <c r="B352" s="3" t="s">
        <v>820</v>
      </c>
      <c r="C352" s="3" t="s">
        <v>67</v>
      </c>
      <c r="D352" s="4" t="s">
        <v>30</v>
      </c>
      <c r="E352" t="s">
        <v>28</v>
      </c>
      <c r="F352" t="s">
        <v>821</v>
      </c>
      <c r="G352" t="s">
        <v>30</v>
      </c>
      <c r="H352">
        <v>6063</v>
      </c>
      <c r="I352" t="s">
        <v>822</v>
      </c>
      <c r="J352" s="3" t="s">
        <v>2484</v>
      </c>
      <c r="K352" s="3" t="s">
        <v>2493</v>
      </c>
      <c r="L352" t="s">
        <v>2492</v>
      </c>
      <c r="M352" s="4" t="s">
        <v>30</v>
      </c>
      <c r="N352" s="3" t="s">
        <v>823</v>
      </c>
      <c r="O352" s="3" t="s">
        <v>30</v>
      </c>
      <c r="P352" s="3" t="s">
        <v>824</v>
      </c>
      <c r="Q352" s="5" t="s">
        <v>30</v>
      </c>
      <c r="R352" s="5" t="s">
        <v>30</v>
      </c>
      <c r="S352" t="s">
        <v>78</v>
      </c>
      <c r="T352" s="102" t="s">
        <v>184</v>
      </c>
      <c r="U352" s="102" t="s">
        <v>363</v>
      </c>
      <c r="V352" t="s">
        <v>825</v>
      </c>
      <c r="W352" s="6" t="s">
        <v>30</v>
      </c>
      <c r="X352">
        <v>2.1949999999999998</v>
      </c>
      <c r="Y352">
        <v>1038456</v>
      </c>
      <c r="Z352" s="3" t="s">
        <v>37</v>
      </c>
      <c r="AA352" s="3" t="s">
        <v>38</v>
      </c>
    </row>
    <row r="353" spans="1:27" x14ac:dyDescent="0.2">
      <c r="A353" s="3" t="s">
        <v>826</v>
      </c>
      <c r="B353" s="3" t="s">
        <v>827</v>
      </c>
      <c r="C353" s="3" t="s">
        <v>67</v>
      </c>
      <c r="D353" s="4" t="s">
        <v>30</v>
      </c>
      <c r="E353" t="s">
        <v>28</v>
      </c>
      <c r="F353" t="s">
        <v>821</v>
      </c>
      <c r="G353" t="s">
        <v>30</v>
      </c>
      <c r="H353">
        <v>6351</v>
      </c>
      <c r="I353" t="s">
        <v>828</v>
      </c>
      <c r="J353" s="3" t="s">
        <v>2484</v>
      </c>
      <c r="K353" s="3" t="s">
        <v>2494</v>
      </c>
      <c r="L353" t="s">
        <v>2492</v>
      </c>
      <c r="M353" s="4" t="s">
        <v>30</v>
      </c>
      <c r="N353" s="3" t="s">
        <v>829</v>
      </c>
      <c r="O353" s="3" t="s">
        <v>30</v>
      </c>
      <c r="P353" s="3" t="s">
        <v>824</v>
      </c>
      <c r="Q353" s="5" t="s">
        <v>30</v>
      </c>
      <c r="R353" s="5" t="s">
        <v>30</v>
      </c>
      <c r="S353" t="s">
        <v>35</v>
      </c>
      <c r="T353" s="102" t="s">
        <v>79</v>
      </c>
      <c r="U353" s="102" t="s">
        <v>30</v>
      </c>
      <c r="V353" t="s">
        <v>30</v>
      </c>
      <c r="W353" s="6" t="s">
        <v>30</v>
      </c>
      <c r="X353">
        <v>1.325</v>
      </c>
      <c r="Y353">
        <v>839338</v>
      </c>
      <c r="Z353" s="3" t="s">
        <v>37</v>
      </c>
      <c r="AA353" s="3" t="s">
        <v>38</v>
      </c>
    </row>
    <row r="354" spans="1:27" x14ac:dyDescent="0.2">
      <c r="A354" s="3" t="s">
        <v>830</v>
      </c>
      <c r="B354" s="3" t="s">
        <v>831</v>
      </c>
      <c r="C354" s="3" t="s">
        <v>67</v>
      </c>
      <c r="D354" s="4" t="s">
        <v>30</v>
      </c>
      <c r="E354" t="s">
        <v>28</v>
      </c>
      <c r="F354" t="s">
        <v>821</v>
      </c>
      <c r="G354" t="s">
        <v>30</v>
      </c>
      <c r="H354">
        <v>8301</v>
      </c>
      <c r="I354" t="s">
        <v>832</v>
      </c>
      <c r="J354" s="3" t="s">
        <v>2484</v>
      </c>
      <c r="K354" s="3" t="s">
        <v>2495</v>
      </c>
      <c r="L354" t="s">
        <v>2492</v>
      </c>
      <c r="M354" s="4" t="s">
        <v>30</v>
      </c>
      <c r="N354" s="3" t="s">
        <v>833</v>
      </c>
      <c r="O354" s="3" t="s">
        <v>30</v>
      </c>
      <c r="P354" s="3" t="s">
        <v>824</v>
      </c>
      <c r="Q354" s="5" t="s">
        <v>30</v>
      </c>
      <c r="R354" s="5" t="s">
        <v>30</v>
      </c>
      <c r="S354" t="s">
        <v>35</v>
      </c>
      <c r="T354" s="102" t="s">
        <v>834</v>
      </c>
      <c r="U354" s="102" t="s">
        <v>30</v>
      </c>
      <c r="V354" t="s">
        <v>30</v>
      </c>
      <c r="W354" s="6" t="s">
        <v>30</v>
      </c>
      <c r="X354">
        <v>1.101</v>
      </c>
      <c r="Y354">
        <v>727671</v>
      </c>
      <c r="Z354" s="3" t="s">
        <v>37</v>
      </c>
      <c r="AA354" s="3" t="s">
        <v>38</v>
      </c>
    </row>
    <row r="355" spans="1:27" x14ac:dyDescent="0.2">
      <c r="A355" s="3" t="s">
        <v>1383</v>
      </c>
      <c r="B355" s="3" t="s">
        <v>1384</v>
      </c>
      <c r="C355" s="3" t="s">
        <v>67</v>
      </c>
      <c r="D355" s="4">
        <v>4</v>
      </c>
      <c r="E355" t="s">
        <v>50</v>
      </c>
      <c r="F355" t="s">
        <v>2434</v>
      </c>
      <c r="G355" t="s">
        <v>30</v>
      </c>
      <c r="H355">
        <v>7359</v>
      </c>
      <c r="I355" t="s">
        <v>2337</v>
      </c>
      <c r="J355" s="3" t="s">
        <v>2484</v>
      </c>
      <c r="K355" s="3" t="s">
        <v>1385</v>
      </c>
      <c r="L355" t="s">
        <v>1386</v>
      </c>
      <c r="M355" s="4" t="s">
        <v>30</v>
      </c>
      <c r="N355" s="3" t="s">
        <v>1387</v>
      </c>
      <c r="O355" s="3" t="s">
        <v>30</v>
      </c>
      <c r="P355" s="3" t="s">
        <v>824</v>
      </c>
      <c r="Q355" s="5">
        <v>36.638333330000002</v>
      </c>
      <c r="R355" s="5">
        <v>22.3825</v>
      </c>
      <c r="S355" t="s">
        <v>35</v>
      </c>
      <c r="T355" s="102" t="s">
        <v>386</v>
      </c>
      <c r="U355" s="102" t="s">
        <v>30</v>
      </c>
      <c r="V355" t="s">
        <v>30</v>
      </c>
      <c r="W355" s="6">
        <v>2.2700000000000001E-2</v>
      </c>
      <c r="X355">
        <v>1.15252</v>
      </c>
      <c r="Y355">
        <v>642846</v>
      </c>
      <c r="Z355" s="3" t="s">
        <v>196</v>
      </c>
      <c r="AA355" s="3" t="s">
        <v>38</v>
      </c>
    </row>
    <row r="356" spans="1:27" x14ac:dyDescent="0.2">
      <c r="A356" s="3" t="s">
        <v>1388</v>
      </c>
      <c r="B356" s="3" t="s">
        <v>1389</v>
      </c>
      <c r="C356" s="3" t="s">
        <v>67</v>
      </c>
      <c r="D356" s="4">
        <v>1</v>
      </c>
      <c r="E356" t="s">
        <v>50</v>
      </c>
      <c r="F356" t="s">
        <v>286</v>
      </c>
      <c r="G356" t="s">
        <v>287</v>
      </c>
      <c r="H356">
        <v>6550</v>
      </c>
      <c r="I356" t="s">
        <v>2340</v>
      </c>
      <c r="J356" s="3" t="s">
        <v>30</v>
      </c>
      <c r="K356" s="3" t="s">
        <v>1385</v>
      </c>
      <c r="L356" t="s">
        <v>1386</v>
      </c>
      <c r="M356" s="4" t="s">
        <v>30</v>
      </c>
      <c r="N356" s="3" t="s">
        <v>1387</v>
      </c>
      <c r="O356" s="3" t="s">
        <v>30</v>
      </c>
      <c r="P356" s="3" t="s">
        <v>824</v>
      </c>
      <c r="Q356" s="5">
        <v>36.638333330000002</v>
      </c>
      <c r="R356" s="5">
        <v>22.3825</v>
      </c>
      <c r="S356" s="3" t="s">
        <v>35</v>
      </c>
      <c r="T356" s="102" t="s">
        <v>499</v>
      </c>
      <c r="U356" s="102" t="s">
        <v>30</v>
      </c>
      <c r="V356" t="s">
        <v>30</v>
      </c>
      <c r="W356" s="6">
        <v>0.1767</v>
      </c>
      <c r="X356">
        <v>1.954515</v>
      </c>
      <c r="Y356">
        <v>841960</v>
      </c>
      <c r="Z356" s="3" t="s">
        <v>74</v>
      </c>
      <c r="AA356" s="3" t="s">
        <v>38</v>
      </c>
    </row>
    <row r="357" spans="1:27" x14ac:dyDescent="0.2">
      <c r="A357" s="3" t="s">
        <v>2267</v>
      </c>
      <c r="B357" s="3" t="s">
        <v>2268</v>
      </c>
      <c r="C357" s="3" t="s">
        <v>67</v>
      </c>
      <c r="D357" s="4">
        <v>1</v>
      </c>
      <c r="E357" s="4" t="s">
        <v>50</v>
      </c>
      <c r="F357" t="s">
        <v>286</v>
      </c>
      <c r="G357" t="s">
        <v>287</v>
      </c>
      <c r="H357">
        <v>6050</v>
      </c>
      <c r="I357" t="s">
        <v>1390</v>
      </c>
      <c r="J357" s="3" t="s">
        <v>30</v>
      </c>
      <c r="K357" s="3" t="s">
        <v>1385</v>
      </c>
      <c r="L357" s="3" t="s">
        <v>1386</v>
      </c>
      <c r="M357" s="4" t="s">
        <v>30</v>
      </c>
      <c r="N357" s="3" t="s">
        <v>1387</v>
      </c>
      <c r="O357" s="3" t="s">
        <v>30</v>
      </c>
      <c r="P357" s="3" t="s">
        <v>824</v>
      </c>
      <c r="Q357" s="100">
        <v>36.638333330000002</v>
      </c>
      <c r="R357" s="100">
        <v>22.3825</v>
      </c>
      <c r="S357" s="3" t="s">
        <v>35</v>
      </c>
      <c r="T357" s="102" t="s">
        <v>2269</v>
      </c>
      <c r="U357" s="102" t="s">
        <v>30</v>
      </c>
      <c r="V357" s="4" t="s">
        <v>30</v>
      </c>
      <c r="W357" s="6">
        <v>0.1411</v>
      </c>
      <c r="X357" s="4">
        <v>1.736</v>
      </c>
      <c r="Y357" s="4">
        <v>767650</v>
      </c>
      <c r="Z357" s="3" t="s">
        <v>74</v>
      </c>
      <c r="AA357" s="3" t="s">
        <v>38</v>
      </c>
    </row>
    <row r="358" spans="1:27" x14ac:dyDescent="0.2">
      <c r="A358" s="3" t="s">
        <v>1391</v>
      </c>
      <c r="B358" s="3" t="s">
        <v>1392</v>
      </c>
      <c r="C358" s="3" t="s">
        <v>67</v>
      </c>
      <c r="D358" s="4">
        <v>2</v>
      </c>
      <c r="E358" t="s">
        <v>50</v>
      </c>
      <c r="F358" t="s">
        <v>286</v>
      </c>
      <c r="G358" t="s">
        <v>287</v>
      </c>
      <c r="H358">
        <v>5847</v>
      </c>
      <c r="I358" t="s">
        <v>2341</v>
      </c>
      <c r="J358" s="3" t="s">
        <v>2483</v>
      </c>
      <c r="K358" s="3" t="s">
        <v>1385</v>
      </c>
      <c r="L358" t="s">
        <v>1386</v>
      </c>
      <c r="M358" s="4" t="s">
        <v>30</v>
      </c>
      <c r="N358" s="3" t="s">
        <v>1387</v>
      </c>
      <c r="O358" s="3" t="s">
        <v>30</v>
      </c>
      <c r="P358" s="3" t="s">
        <v>824</v>
      </c>
      <c r="Q358" s="5">
        <v>36.638333330000002</v>
      </c>
      <c r="R358" s="5">
        <v>22.3825</v>
      </c>
      <c r="S358" s="3" t="s">
        <v>35</v>
      </c>
      <c r="T358" s="102" t="s">
        <v>508</v>
      </c>
      <c r="U358" s="102" t="s">
        <v>30</v>
      </c>
      <c r="V358" t="s">
        <v>30</v>
      </c>
      <c r="W358" s="6">
        <v>0.17730000000000001</v>
      </c>
      <c r="X358">
        <v>2.1753589999999998</v>
      </c>
      <c r="Y358">
        <v>877346</v>
      </c>
      <c r="Z358" s="3" t="s">
        <v>1011</v>
      </c>
      <c r="AA358" s="3" t="s">
        <v>38</v>
      </c>
    </row>
    <row r="359" spans="1:27" x14ac:dyDescent="0.2">
      <c r="A359" s="3" t="s">
        <v>1393</v>
      </c>
      <c r="B359" s="3" t="s">
        <v>2398</v>
      </c>
      <c r="C359" s="3" t="s">
        <v>67</v>
      </c>
      <c r="D359" s="4">
        <v>4</v>
      </c>
      <c r="E359" t="s">
        <v>50</v>
      </c>
      <c r="F359" t="s">
        <v>286</v>
      </c>
      <c r="G359" t="s">
        <v>287</v>
      </c>
      <c r="H359">
        <v>5770</v>
      </c>
      <c r="I359" t="s">
        <v>2348</v>
      </c>
      <c r="J359" s="3" t="s">
        <v>2483</v>
      </c>
      <c r="K359" s="3" t="s">
        <v>1385</v>
      </c>
      <c r="L359" t="s">
        <v>1386</v>
      </c>
      <c r="M359" s="4" t="s">
        <v>30</v>
      </c>
      <c r="N359" s="3" t="s">
        <v>1387</v>
      </c>
      <c r="O359" s="3" t="s">
        <v>30</v>
      </c>
      <c r="P359" s="3" t="s">
        <v>824</v>
      </c>
      <c r="Q359" s="5">
        <v>36.638333330000002</v>
      </c>
      <c r="R359" s="5">
        <v>22.3825</v>
      </c>
      <c r="S359" s="3" t="s">
        <v>35</v>
      </c>
      <c r="T359" s="102" t="s">
        <v>73</v>
      </c>
      <c r="U359" s="102" t="s">
        <v>30</v>
      </c>
      <c r="V359" t="s">
        <v>30</v>
      </c>
      <c r="W359" s="6">
        <v>8.3000000000000004E-2</v>
      </c>
      <c r="X359">
        <v>3.1441849999999998</v>
      </c>
      <c r="Y359">
        <v>939950</v>
      </c>
      <c r="Z359" s="3" t="s">
        <v>196</v>
      </c>
      <c r="AA359" s="3" t="s">
        <v>38</v>
      </c>
    </row>
    <row r="360" spans="1:27" x14ac:dyDescent="0.2">
      <c r="A360" s="3" t="s">
        <v>1394</v>
      </c>
      <c r="B360" s="3" t="s">
        <v>1395</v>
      </c>
      <c r="C360" s="3" t="s">
        <v>67</v>
      </c>
      <c r="D360" s="4">
        <v>4</v>
      </c>
      <c r="E360" t="s">
        <v>50</v>
      </c>
      <c r="F360" t="s">
        <v>286</v>
      </c>
      <c r="G360" t="s">
        <v>287</v>
      </c>
      <c r="H360">
        <v>5945</v>
      </c>
      <c r="I360" t="s">
        <v>1396</v>
      </c>
      <c r="J360" s="3" t="s">
        <v>2483</v>
      </c>
      <c r="K360" s="3" t="s">
        <v>1385</v>
      </c>
      <c r="L360" t="s">
        <v>1386</v>
      </c>
      <c r="M360" s="4" t="s">
        <v>30</v>
      </c>
      <c r="N360" s="3" t="s">
        <v>1397</v>
      </c>
      <c r="O360" s="3" t="s">
        <v>30</v>
      </c>
      <c r="P360" s="3" t="s">
        <v>824</v>
      </c>
      <c r="Q360" s="5">
        <v>37.423333</v>
      </c>
      <c r="R360" s="5">
        <v>23.132221999999999</v>
      </c>
      <c r="S360" s="3" t="s">
        <v>35</v>
      </c>
      <c r="T360" s="102" t="s">
        <v>122</v>
      </c>
      <c r="U360" s="102" t="s">
        <v>30</v>
      </c>
      <c r="V360" t="s">
        <v>30</v>
      </c>
      <c r="W360" s="6">
        <v>0.41</v>
      </c>
      <c r="X360">
        <v>0.51853499999999997</v>
      </c>
      <c r="Y360">
        <v>409562</v>
      </c>
      <c r="Z360" s="3" t="s">
        <v>196</v>
      </c>
      <c r="AA360" s="3" t="s">
        <v>38</v>
      </c>
    </row>
    <row r="361" spans="1:27" x14ac:dyDescent="0.2">
      <c r="A361" s="3" t="s">
        <v>1398</v>
      </c>
      <c r="B361" s="3" t="s">
        <v>1399</v>
      </c>
      <c r="C361" s="3" t="s">
        <v>447</v>
      </c>
      <c r="D361" s="4">
        <v>4</v>
      </c>
      <c r="E361" t="s">
        <v>50</v>
      </c>
      <c r="F361" t="s">
        <v>109</v>
      </c>
      <c r="G361" t="s">
        <v>30</v>
      </c>
      <c r="H361">
        <v>4678</v>
      </c>
      <c r="I361" t="s">
        <v>1400</v>
      </c>
      <c r="J361" s="3" t="s">
        <v>2484</v>
      </c>
      <c r="K361" s="3" t="s">
        <v>1401</v>
      </c>
      <c r="L361" t="s">
        <v>1401</v>
      </c>
      <c r="M361" s="4" t="s">
        <v>30</v>
      </c>
      <c r="N361" s="3" t="s">
        <v>1402</v>
      </c>
      <c r="O361" s="3" t="s">
        <v>1403</v>
      </c>
      <c r="P361" s="3" t="s">
        <v>34</v>
      </c>
      <c r="Q361" s="5">
        <v>53.34</v>
      </c>
      <c r="R361" s="5">
        <v>50.34</v>
      </c>
      <c r="S361" t="s">
        <v>78</v>
      </c>
      <c r="T361" s="102" t="s">
        <v>1404</v>
      </c>
      <c r="U361" s="102" t="s">
        <v>551</v>
      </c>
      <c r="V361" t="s">
        <v>1405</v>
      </c>
      <c r="W361" s="6">
        <v>2.4852348E-2</v>
      </c>
      <c r="X361">
        <v>1.5133209999999999</v>
      </c>
      <c r="Y361">
        <v>822511</v>
      </c>
      <c r="Z361" s="3" t="s">
        <v>196</v>
      </c>
      <c r="AA361" s="3" t="s">
        <v>38</v>
      </c>
    </row>
    <row r="362" spans="1:27" x14ac:dyDescent="0.2">
      <c r="A362" s="3" t="s">
        <v>1406</v>
      </c>
      <c r="B362" s="3" t="s">
        <v>1407</v>
      </c>
      <c r="C362" s="3" t="s">
        <v>447</v>
      </c>
      <c r="D362" s="4">
        <v>1</v>
      </c>
      <c r="E362" t="s">
        <v>50</v>
      </c>
      <c r="F362" t="s">
        <v>109</v>
      </c>
      <c r="G362" t="s">
        <v>30</v>
      </c>
      <c r="H362">
        <v>4627</v>
      </c>
      <c r="I362" t="s">
        <v>1408</v>
      </c>
      <c r="J362" s="3" t="s">
        <v>2484</v>
      </c>
      <c r="K362" s="3" t="s">
        <v>1401</v>
      </c>
      <c r="L362" t="s">
        <v>1401</v>
      </c>
      <c r="M362" s="4" t="s">
        <v>30</v>
      </c>
      <c r="N362" s="3" t="s">
        <v>1409</v>
      </c>
      <c r="O362" s="3" t="s">
        <v>1410</v>
      </c>
      <c r="P362" s="3" t="s">
        <v>34</v>
      </c>
      <c r="Q362" s="5">
        <v>53.31</v>
      </c>
      <c r="R362" s="5">
        <v>51.15</v>
      </c>
      <c r="S362" t="s">
        <v>78</v>
      </c>
      <c r="T362" s="102" t="s">
        <v>1411</v>
      </c>
      <c r="U362" s="102" t="s">
        <v>1412</v>
      </c>
      <c r="V362" t="s">
        <v>1413</v>
      </c>
      <c r="W362" s="6">
        <v>5.9318930999999998E-2</v>
      </c>
      <c r="X362">
        <v>0.34699999999999998</v>
      </c>
      <c r="Y362">
        <v>333925</v>
      </c>
      <c r="Z362" s="3" t="s">
        <v>74</v>
      </c>
      <c r="AA362" s="3" t="s">
        <v>38</v>
      </c>
    </row>
    <row r="363" spans="1:27" x14ac:dyDescent="0.2">
      <c r="A363" s="3" t="s">
        <v>1414</v>
      </c>
      <c r="B363" s="3" t="s">
        <v>1415</v>
      </c>
      <c r="C363" s="3" t="s">
        <v>447</v>
      </c>
      <c r="D363" s="4">
        <v>2</v>
      </c>
      <c r="E363" t="s">
        <v>50</v>
      </c>
      <c r="F363" t="s">
        <v>109</v>
      </c>
      <c r="G363" t="s">
        <v>30</v>
      </c>
      <c r="H363">
        <v>4727</v>
      </c>
      <c r="I363" t="s">
        <v>1416</v>
      </c>
      <c r="J363" s="3" t="s">
        <v>2484</v>
      </c>
      <c r="K363" s="3" t="s">
        <v>1401</v>
      </c>
      <c r="L363" t="s">
        <v>1401</v>
      </c>
      <c r="M363" s="4" t="s">
        <v>30</v>
      </c>
      <c r="N363" s="3" t="s">
        <v>1417</v>
      </c>
      <c r="O363" s="3" t="s">
        <v>1403</v>
      </c>
      <c r="P363" s="3" t="s">
        <v>34</v>
      </c>
      <c r="Q363" s="5">
        <v>53.38</v>
      </c>
      <c r="R363" s="5">
        <v>50.39</v>
      </c>
      <c r="S363" t="s">
        <v>78</v>
      </c>
      <c r="T363" s="102" t="s">
        <v>1418</v>
      </c>
      <c r="U363" s="102" t="s">
        <v>1412</v>
      </c>
      <c r="V363" t="s">
        <v>1419</v>
      </c>
      <c r="W363" s="6">
        <v>0.60276823800000001</v>
      </c>
      <c r="X363">
        <v>4.9530000000000003</v>
      </c>
      <c r="Y363">
        <v>1027134</v>
      </c>
      <c r="Z363" s="3" t="s">
        <v>1011</v>
      </c>
      <c r="AA363" s="3" t="s">
        <v>38</v>
      </c>
    </row>
    <row r="364" spans="1:27" x14ac:dyDescent="0.2">
      <c r="A364" s="3" t="s">
        <v>1420</v>
      </c>
      <c r="B364" s="3" t="s">
        <v>1421</v>
      </c>
      <c r="C364" s="3" t="s">
        <v>447</v>
      </c>
      <c r="D364" s="4">
        <v>3</v>
      </c>
      <c r="E364" t="s">
        <v>50</v>
      </c>
      <c r="F364" t="s">
        <v>109</v>
      </c>
      <c r="G364" t="s">
        <v>30</v>
      </c>
      <c r="H364">
        <v>4450</v>
      </c>
      <c r="I364" t="s">
        <v>1422</v>
      </c>
      <c r="J364" s="3" t="s">
        <v>30</v>
      </c>
      <c r="K364" s="3" t="s">
        <v>1401</v>
      </c>
      <c r="L364" t="s">
        <v>1401</v>
      </c>
      <c r="M364" s="4" t="s">
        <v>30</v>
      </c>
      <c r="N364" s="3" t="s">
        <v>1423</v>
      </c>
      <c r="O364" s="3" t="s">
        <v>30</v>
      </c>
      <c r="P364" s="3" t="s">
        <v>34</v>
      </c>
      <c r="Q364" s="5">
        <v>49.966666670000002</v>
      </c>
      <c r="R364" s="5">
        <v>44.666666669999998</v>
      </c>
      <c r="S364" t="s">
        <v>78</v>
      </c>
      <c r="T364" s="102" t="s">
        <v>1424</v>
      </c>
      <c r="U364" s="102" t="s">
        <v>1412</v>
      </c>
      <c r="V364" t="s">
        <v>1425</v>
      </c>
      <c r="W364" s="6">
        <v>7.2630708000000002E-2</v>
      </c>
      <c r="X364">
        <v>1.9770000000000001</v>
      </c>
      <c r="Y364">
        <v>869065</v>
      </c>
      <c r="Z364" s="3" t="s">
        <v>201</v>
      </c>
      <c r="AA364" s="3" t="s">
        <v>38</v>
      </c>
    </row>
    <row r="365" spans="1:27" x14ac:dyDescent="0.2">
      <c r="A365" s="3" t="s">
        <v>1426</v>
      </c>
      <c r="B365" s="3" t="s">
        <v>1427</v>
      </c>
      <c r="C365" s="3" t="s">
        <v>447</v>
      </c>
      <c r="D365" s="4">
        <v>1</v>
      </c>
      <c r="E365" t="s">
        <v>50</v>
      </c>
      <c r="F365" t="s">
        <v>109</v>
      </c>
      <c r="G365" t="s">
        <v>30</v>
      </c>
      <c r="H365">
        <v>4658</v>
      </c>
      <c r="I365" t="s">
        <v>1428</v>
      </c>
      <c r="J365" s="3" t="s">
        <v>2484</v>
      </c>
      <c r="K365" s="3" t="s">
        <v>1429</v>
      </c>
      <c r="L365" t="s">
        <v>1429</v>
      </c>
      <c r="M365" s="4" t="s">
        <v>30</v>
      </c>
      <c r="N365" s="3" t="s">
        <v>1430</v>
      </c>
      <c r="O365" s="3" t="s">
        <v>283</v>
      </c>
      <c r="P365" s="3" t="s">
        <v>34</v>
      </c>
      <c r="Q365" s="5">
        <v>53.66</v>
      </c>
      <c r="R365" s="5">
        <v>50.67</v>
      </c>
      <c r="S365" t="s">
        <v>78</v>
      </c>
      <c r="T365" s="102" t="s">
        <v>981</v>
      </c>
      <c r="U365" s="102" t="s">
        <v>1431</v>
      </c>
      <c r="V365" t="s">
        <v>1432</v>
      </c>
      <c r="W365" s="6">
        <v>0.15913264599999999</v>
      </c>
      <c r="X365">
        <v>0.87</v>
      </c>
      <c r="Y365">
        <v>633282</v>
      </c>
      <c r="Z365" s="3" t="s">
        <v>74</v>
      </c>
      <c r="AA365" s="3" t="s">
        <v>38</v>
      </c>
    </row>
    <row r="366" spans="1:27" x14ac:dyDescent="0.2">
      <c r="A366" s="3" t="s">
        <v>1433</v>
      </c>
      <c r="B366" s="3" t="s">
        <v>1434</v>
      </c>
      <c r="C366" s="3" t="s">
        <v>447</v>
      </c>
      <c r="D366" s="4">
        <v>1</v>
      </c>
      <c r="E366" t="s">
        <v>50</v>
      </c>
      <c r="F366" t="s">
        <v>109</v>
      </c>
      <c r="G366" t="s">
        <v>30</v>
      </c>
      <c r="H366">
        <v>4149</v>
      </c>
      <c r="I366" t="s">
        <v>1435</v>
      </c>
      <c r="J366" s="3" t="s">
        <v>2484</v>
      </c>
      <c r="K366" s="3" t="s">
        <v>1436</v>
      </c>
      <c r="L366" t="s">
        <v>1436</v>
      </c>
      <c r="M366" s="4" t="s">
        <v>30</v>
      </c>
      <c r="N366" s="3" t="s">
        <v>1437</v>
      </c>
      <c r="O366" s="3" t="s">
        <v>1438</v>
      </c>
      <c r="P366" s="3" t="s">
        <v>34</v>
      </c>
      <c r="Q366" s="5">
        <v>53.45</v>
      </c>
      <c r="R366" s="5">
        <v>50.45</v>
      </c>
      <c r="S366" t="s">
        <v>78</v>
      </c>
      <c r="T366" s="102" t="s">
        <v>757</v>
      </c>
      <c r="U366" s="102" t="s">
        <v>727</v>
      </c>
      <c r="V366" t="s">
        <v>1439</v>
      </c>
      <c r="W366" s="6">
        <v>8.6473850000000005E-3</v>
      </c>
      <c r="X366">
        <v>7.8E-2</v>
      </c>
      <c r="Y366">
        <v>88423</v>
      </c>
      <c r="Z366" s="3" t="s">
        <v>74</v>
      </c>
      <c r="AA366" s="3" t="s">
        <v>38</v>
      </c>
    </row>
    <row r="367" spans="1:27" x14ac:dyDescent="0.2">
      <c r="A367" s="3" t="s">
        <v>1443</v>
      </c>
      <c r="B367" s="3" t="s">
        <v>1444</v>
      </c>
      <c r="C367" s="3" t="s">
        <v>447</v>
      </c>
      <c r="D367" s="4">
        <v>2</v>
      </c>
      <c r="E367" t="s">
        <v>50</v>
      </c>
      <c r="F367" t="s">
        <v>109</v>
      </c>
      <c r="G367" t="s">
        <v>30</v>
      </c>
      <c r="H367">
        <v>4000</v>
      </c>
      <c r="I367" t="s">
        <v>1445</v>
      </c>
      <c r="J367" s="3" t="s">
        <v>30</v>
      </c>
      <c r="K367" s="3" t="s">
        <v>1436</v>
      </c>
      <c r="L367" t="s">
        <v>1436</v>
      </c>
      <c r="M367" s="4" t="s">
        <v>30</v>
      </c>
      <c r="N367" s="3" t="s">
        <v>1437</v>
      </c>
      <c r="O367" s="3" t="s">
        <v>1438</v>
      </c>
      <c r="P367" s="3" t="s">
        <v>34</v>
      </c>
      <c r="Q367" s="5">
        <v>53.45</v>
      </c>
      <c r="R367" s="5">
        <v>50.45</v>
      </c>
      <c r="S367" t="s">
        <v>78</v>
      </c>
      <c r="T367" s="102" t="s">
        <v>1446</v>
      </c>
      <c r="U367" s="102" t="s">
        <v>1447</v>
      </c>
      <c r="V367" t="s">
        <v>1448</v>
      </c>
      <c r="W367" s="6">
        <v>8.3451202000000002E-2</v>
      </c>
      <c r="X367">
        <v>0.51600000000000001</v>
      </c>
      <c r="Y367">
        <v>464467</v>
      </c>
      <c r="Z367" s="3" t="s">
        <v>1011</v>
      </c>
      <c r="AA367" s="3" t="s">
        <v>38</v>
      </c>
    </row>
    <row r="368" spans="1:27" x14ac:dyDescent="0.2">
      <c r="A368" s="3" t="s">
        <v>1440</v>
      </c>
      <c r="B368" s="3" t="s">
        <v>1441</v>
      </c>
      <c r="C368" s="3" t="s">
        <v>447</v>
      </c>
      <c r="D368" s="4">
        <v>1</v>
      </c>
      <c r="E368" t="s">
        <v>50</v>
      </c>
      <c r="F368" t="s">
        <v>109</v>
      </c>
      <c r="G368" t="s">
        <v>30</v>
      </c>
      <c r="H368">
        <v>3897</v>
      </c>
      <c r="I368" t="s">
        <v>1442</v>
      </c>
      <c r="J368" s="3" t="s">
        <v>2484</v>
      </c>
      <c r="K368" s="3" t="s">
        <v>1436</v>
      </c>
      <c r="L368" t="s">
        <v>1436</v>
      </c>
      <c r="M368" s="4" t="s">
        <v>30</v>
      </c>
      <c r="N368" s="3" t="s">
        <v>1437</v>
      </c>
      <c r="O368" s="3" t="s">
        <v>749</v>
      </c>
      <c r="P368" s="3" t="s">
        <v>34</v>
      </c>
      <c r="Q368" s="5">
        <v>53.45</v>
      </c>
      <c r="R368" s="5">
        <v>50.45</v>
      </c>
      <c r="S368" t="s">
        <v>35</v>
      </c>
      <c r="T368" s="102" t="s">
        <v>1037</v>
      </c>
      <c r="U368" s="102" t="s">
        <v>30</v>
      </c>
      <c r="V368" t="s">
        <v>30</v>
      </c>
      <c r="W368" s="6">
        <v>1.9609867E-2</v>
      </c>
      <c r="X368">
        <v>0.123</v>
      </c>
      <c r="Y368">
        <v>133342</v>
      </c>
      <c r="Z368" s="3" t="s">
        <v>74</v>
      </c>
      <c r="AA368" s="3" t="s">
        <v>38</v>
      </c>
    </row>
    <row r="369" spans="1:27" x14ac:dyDescent="0.2">
      <c r="A369" s="3" t="s">
        <v>1455</v>
      </c>
      <c r="B369" s="3" t="s">
        <v>1456</v>
      </c>
      <c r="C369" s="3" t="s">
        <v>27</v>
      </c>
      <c r="D369" s="4">
        <v>1</v>
      </c>
      <c r="E369" t="s">
        <v>28</v>
      </c>
      <c r="F369" t="s">
        <v>29</v>
      </c>
      <c r="G369" t="s">
        <v>30</v>
      </c>
      <c r="H369">
        <v>5245</v>
      </c>
      <c r="I369" t="s">
        <v>1457</v>
      </c>
      <c r="J369" s="3" t="s">
        <v>2484</v>
      </c>
      <c r="K369" s="3" t="s">
        <v>1452</v>
      </c>
      <c r="L369" t="s">
        <v>1452</v>
      </c>
      <c r="M369" s="4" t="s">
        <v>30</v>
      </c>
      <c r="N369" s="3" t="s">
        <v>1453</v>
      </c>
      <c r="O369" s="3" t="s">
        <v>30</v>
      </c>
      <c r="P369" s="3" t="s">
        <v>941</v>
      </c>
      <c r="Q369" s="5">
        <v>45.26</v>
      </c>
      <c r="R369" s="5">
        <v>10.379</v>
      </c>
      <c r="S369" t="s">
        <v>78</v>
      </c>
      <c r="T369" s="102" t="s">
        <v>1458</v>
      </c>
      <c r="U369" s="102" t="s">
        <v>199</v>
      </c>
      <c r="V369" t="s">
        <v>1459</v>
      </c>
      <c r="W369" s="6" t="s">
        <v>30</v>
      </c>
      <c r="X369">
        <v>0.223</v>
      </c>
      <c r="Y369">
        <v>233950</v>
      </c>
      <c r="Z369" s="3" t="s">
        <v>37</v>
      </c>
      <c r="AA369" s="3" t="s">
        <v>38</v>
      </c>
    </row>
    <row r="370" spans="1:27" x14ac:dyDescent="0.2">
      <c r="A370" s="3" t="s">
        <v>1460</v>
      </c>
      <c r="B370" s="3" t="s">
        <v>1461</v>
      </c>
      <c r="C370" s="3" t="s">
        <v>27</v>
      </c>
      <c r="D370" s="4">
        <v>1</v>
      </c>
      <c r="E370" t="s">
        <v>28</v>
      </c>
      <c r="F370" t="s">
        <v>29</v>
      </c>
      <c r="G370" t="s">
        <v>30</v>
      </c>
      <c r="H370">
        <v>4693</v>
      </c>
      <c r="I370" t="s">
        <v>1462</v>
      </c>
      <c r="J370" s="3" t="s">
        <v>2484</v>
      </c>
      <c r="K370" s="3" t="s">
        <v>1452</v>
      </c>
      <c r="L370" t="s">
        <v>1452</v>
      </c>
      <c r="M370" s="4" t="s">
        <v>30</v>
      </c>
      <c r="N370" s="3" t="s">
        <v>1453</v>
      </c>
      <c r="O370" s="3" t="s">
        <v>30</v>
      </c>
      <c r="P370" s="3" t="s">
        <v>941</v>
      </c>
      <c r="Q370" s="5">
        <v>45.26</v>
      </c>
      <c r="R370" s="5">
        <v>10.379</v>
      </c>
      <c r="S370" t="s">
        <v>78</v>
      </c>
      <c r="T370" s="102" t="s">
        <v>1463</v>
      </c>
      <c r="U370" s="102" t="s">
        <v>199</v>
      </c>
      <c r="V370" t="s">
        <v>1464</v>
      </c>
      <c r="W370" s="6" t="s">
        <v>30</v>
      </c>
      <c r="X370">
        <v>0.54800000000000004</v>
      </c>
      <c r="Y370">
        <v>498464</v>
      </c>
      <c r="Z370" s="3" t="s">
        <v>37</v>
      </c>
      <c r="AA370" s="3" t="s">
        <v>38</v>
      </c>
    </row>
    <row r="371" spans="1:27" x14ac:dyDescent="0.2">
      <c r="A371" s="3" t="s">
        <v>1449</v>
      </c>
      <c r="B371" s="3" t="s">
        <v>1450</v>
      </c>
      <c r="C371" s="3" t="s">
        <v>27</v>
      </c>
      <c r="D371" s="4">
        <v>1</v>
      </c>
      <c r="E371" t="s">
        <v>28</v>
      </c>
      <c r="F371" t="s">
        <v>29</v>
      </c>
      <c r="G371" t="s">
        <v>30</v>
      </c>
      <c r="H371">
        <v>3904</v>
      </c>
      <c r="I371" t="s">
        <v>1451</v>
      </c>
      <c r="J371" s="3" t="s">
        <v>2484</v>
      </c>
      <c r="K371" s="3" t="s">
        <v>1452</v>
      </c>
      <c r="L371" t="s">
        <v>1452</v>
      </c>
      <c r="M371" s="4" t="s">
        <v>30</v>
      </c>
      <c r="N371" s="3" t="s">
        <v>1453</v>
      </c>
      <c r="O371" s="3" t="s">
        <v>30</v>
      </c>
      <c r="P371" s="3" t="s">
        <v>941</v>
      </c>
      <c r="Q371" s="5">
        <v>45.26</v>
      </c>
      <c r="R371" s="5">
        <v>10.379</v>
      </c>
      <c r="S371" t="s">
        <v>78</v>
      </c>
      <c r="T371" s="102" t="s">
        <v>775</v>
      </c>
      <c r="U371" s="102" t="s">
        <v>199</v>
      </c>
      <c r="V371" t="s">
        <v>1454</v>
      </c>
      <c r="W371" s="6" t="s">
        <v>30</v>
      </c>
      <c r="X371">
        <v>0.28899999999999998</v>
      </c>
      <c r="Y371">
        <v>199113</v>
      </c>
      <c r="Z371" s="3" t="s">
        <v>37</v>
      </c>
      <c r="AA371" s="3" t="s">
        <v>38</v>
      </c>
    </row>
    <row r="372" spans="1:27" x14ac:dyDescent="0.2">
      <c r="A372" s="3" t="s">
        <v>1020</v>
      </c>
      <c r="B372" s="3" t="s">
        <v>1021</v>
      </c>
      <c r="C372" s="3" t="s">
        <v>67</v>
      </c>
      <c r="D372" s="4">
        <v>1</v>
      </c>
      <c r="E372" t="s">
        <v>50</v>
      </c>
      <c r="F372" t="s">
        <v>286</v>
      </c>
      <c r="G372" t="s">
        <v>287</v>
      </c>
      <c r="H372">
        <v>7973</v>
      </c>
      <c r="I372" t="s">
        <v>2334</v>
      </c>
      <c r="J372" s="3" t="s">
        <v>2483</v>
      </c>
      <c r="K372" s="3" t="s">
        <v>2475</v>
      </c>
      <c r="L372" t="s">
        <v>2474</v>
      </c>
      <c r="M372" s="4" t="s">
        <v>30</v>
      </c>
      <c r="N372" s="3" t="s">
        <v>1022</v>
      </c>
      <c r="O372" s="3" t="s">
        <v>1023</v>
      </c>
      <c r="P372" s="3" t="s">
        <v>406</v>
      </c>
      <c r="Q372" s="5">
        <v>44.023000000000003</v>
      </c>
      <c r="R372" s="5">
        <v>25.399000000000001</v>
      </c>
      <c r="S372" s="3" t="s">
        <v>35</v>
      </c>
      <c r="T372" s="102" t="s">
        <v>396</v>
      </c>
      <c r="U372" s="102" t="s">
        <v>30</v>
      </c>
      <c r="V372" t="s">
        <v>30</v>
      </c>
      <c r="W372" s="6">
        <v>0.34520000000000001</v>
      </c>
      <c r="X372">
        <v>0.53200000000000003</v>
      </c>
      <c r="Y372">
        <v>418429</v>
      </c>
      <c r="Z372" s="3" t="s">
        <v>74</v>
      </c>
      <c r="AA372" s="3" t="s">
        <v>38</v>
      </c>
    </row>
    <row r="373" spans="1:27" x14ac:dyDescent="0.2">
      <c r="A373" s="3" t="s">
        <v>1465</v>
      </c>
      <c r="B373" s="3" t="s">
        <v>1466</v>
      </c>
      <c r="C373" s="3" t="s">
        <v>27</v>
      </c>
      <c r="D373" s="4">
        <v>1</v>
      </c>
      <c r="E373" t="s">
        <v>28</v>
      </c>
      <c r="F373" t="s">
        <v>29</v>
      </c>
      <c r="G373" t="s">
        <v>30</v>
      </c>
      <c r="H373">
        <v>4627</v>
      </c>
      <c r="I373" t="s">
        <v>1467</v>
      </c>
      <c r="J373" s="3" t="s">
        <v>2484</v>
      </c>
      <c r="K373" s="3" t="s">
        <v>1468</v>
      </c>
      <c r="L373" t="s">
        <v>1468</v>
      </c>
      <c r="M373" s="4" t="s">
        <v>30</v>
      </c>
      <c r="N373" s="3" t="s">
        <v>1469</v>
      </c>
      <c r="O373" s="3" t="s">
        <v>30</v>
      </c>
      <c r="P373" s="3" t="s">
        <v>34</v>
      </c>
      <c r="Q373" s="5">
        <v>48.716000000000001</v>
      </c>
      <c r="R373" s="5">
        <v>44.5</v>
      </c>
      <c r="S373" t="s">
        <v>78</v>
      </c>
      <c r="T373" s="102" t="s">
        <v>1470</v>
      </c>
      <c r="U373" s="102" t="s">
        <v>1471</v>
      </c>
      <c r="V373" t="s">
        <v>1472</v>
      </c>
      <c r="W373" s="6" t="s">
        <v>30</v>
      </c>
      <c r="X373">
        <v>0.218</v>
      </c>
      <c r="Y373">
        <v>226813</v>
      </c>
      <c r="Z373" s="3" t="s">
        <v>37</v>
      </c>
      <c r="AA373" s="3" t="s">
        <v>38</v>
      </c>
    </row>
    <row r="374" spans="1:27" x14ac:dyDescent="0.2">
      <c r="A374" s="3" t="s">
        <v>1473</v>
      </c>
      <c r="B374" s="3" t="s">
        <v>1474</v>
      </c>
      <c r="C374" s="3" t="s">
        <v>447</v>
      </c>
      <c r="D374" s="4">
        <v>2</v>
      </c>
      <c r="E374" t="s">
        <v>50</v>
      </c>
      <c r="F374" t="s">
        <v>109</v>
      </c>
      <c r="G374" t="s">
        <v>30</v>
      </c>
      <c r="H374">
        <v>6550</v>
      </c>
      <c r="I374" t="s">
        <v>1475</v>
      </c>
      <c r="J374" s="3" t="s">
        <v>30</v>
      </c>
      <c r="K374" s="3" t="s">
        <v>1476</v>
      </c>
      <c r="L374" t="s">
        <v>1476</v>
      </c>
      <c r="M374" s="4" t="s">
        <v>30</v>
      </c>
      <c r="N374" s="3" t="s">
        <v>1477</v>
      </c>
      <c r="O374" s="3" t="s">
        <v>1403</v>
      </c>
      <c r="P374" s="3" t="s">
        <v>34</v>
      </c>
      <c r="Q374" s="5">
        <v>52.22</v>
      </c>
      <c r="R374" s="5">
        <v>48.1</v>
      </c>
      <c r="S374" t="s">
        <v>78</v>
      </c>
      <c r="T374" s="102" t="s">
        <v>1478</v>
      </c>
      <c r="U374" s="102" t="s">
        <v>387</v>
      </c>
      <c r="V374" t="s">
        <v>1479</v>
      </c>
      <c r="W374" s="6">
        <v>5.3357797999999998E-2</v>
      </c>
      <c r="X374">
        <v>0.72299999999999998</v>
      </c>
      <c r="Y374">
        <v>569453</v>
      </c>
      <c r="Z374" s="3" t="s">
        <v>547</v>
      </c>
      <c r="AA374" s="3" t="s">
        <v>38</v>
      </c>
    </row>
    <row r="375" spans="1:27" x14ac:dyDescent="0.2">
      <c r="A375" s="3" t="s">
        <v>1480</v>
      </c>
      <c r="B375" s="3" t="s">
        <v>1481</v>
      </c>
      <c r="C375" s="3" t="s">
        <v>447</v>
      </c>
      <c r="D375" s="4">
        <v>1</v>
      </c>
      <c r="E375" t="s">
        <v>50</v>
      </c>
      <c r="F375" t="s">
        <v>109</v>
      </c>
      <c r="G375" t="s">
        <v>30</v>
      </c>
      <c r="H375">
        <v>6550</v>
      </c>
      <c r="I375" t="s">
        <v>1475</v>
      </c>
      <c r="J375" s="3" t="s">
        <v>30</v>
      </c>
      <c r="K375" s="3" t="s">
        <v>1476</v>
      </c>
      <c r="L375" t="s">
        <v>1476</v>
      </c>
      <c r="M375" s="4" t="s">
        <v>30</v>
      </c>
      <c r="N375" s="3" t="s">
        <v>1477</v>
      </c>
      <c r="O375" s="3" t="s">
        <v>1403</v>
      </c>
      <c r="P375" s="3" t="s">
        <v>34</v>
      </c>
      <c r="Q375" s="5">
        <v>52.22</v>
      </c>
      <c r="R375" s="5">
        <v>48.1</v>
      </c>
      <c r="S375" t="s">
        <v>78</v>
      </c>
      <c r="T375" s="102" t="s">
        <v>1482</v>
      </c>
      <c r="U375" s="102" t="s">
        <v>707</v>
      </c>
      <c r="V375" t="s">
        <v>1483</v>
      </c>
      <c r="W375" s="6">
        <v>4.7212825E-2</v>
      </c>
      <c r="X375">
        <v>0.47599999999999998</v>
      </c>
      <c r="Y375">
        <v>431545</v>
      </c>
      <c r="Z375" s="3" t="s">
        <v>74</v>
      </c>
      <c r="AA375" s="3" t="s">
        <v>38</v>
      </c>
    </row>
    <row r="376" spans="1:27" x14ac:dyDescent="0.2">
      <c r="A376" s="3" t="s">
        <v>1484</v>
      </c>
      <c r="B376" s="3" t="s">
        <v>1485</v>
      </c>
      <c r="C376" s="3" t="s">
        <v>447</v>
      </c>
      <c r="D376" s="4">
        <v>1</v>
      </c>
      <c r="E376" t="s">
        <v>50</v>
      </c>
      <c r="F376" t="s">
        <v>109</v>
      </c>
      <c r="G376" t="s">
        <v>30</v>
      </c>
      <c r="H376">
        <v>6550</v>
      </c>
      <c r="I376" t="s">
        <v>1475</v>
      </c>
      <c r="J376" s="3" t="s">
        <v>30</v>
      </c>
      <c r="K376" s="3" t="s">
        <v>1476</v>
      </c>
      <c r="L376" t="s">
        <v>1476</v>
      </c>
      <c r="M376" s="4" t="s">
        <v>30</v>
      </c>
      <c r="N376" s="3" t="s">
        <v>1477</v>
      </c>
      <c r="O376" s="3" t="s">
        <v>1403</v>
      </c>
      <c r="P376" s="3" t="s">
        <v>34</v>
      </c>
      <c r="Q376" s="5">
        <v>52.22</v>
      </c>
      <c r="R376" s="5">
        <v>48.1</v>
      </c>
      <c r="S376" t="s">
        <v>78</v>
      </c>
      <c r="T376" s="102" t="s">
        <v>1486</v>
      </c>
      <c r="U376" s="102" t="s">
        <v>1487</v>
      </c>
      <c r="V376" t="s">
        <v>1488</v>
      </c>
      <c r="W376" s="6">
        <v>8.2537630000000008E-3</v>
      </c>
      <c r="X376">
        <v>5.2999999999999999E-2</v>
      </c>
      <c r="Y376">
        <v>61851</v>
      </c>
      <c r="Z376" s="3" t="s">
        <v>74</v>
      </c>
      <c r="AA376" s="3" t="s">
        <v>38</v>
      </c>
    </row>
    <row r="377" spans="1:27" x14ac:dyDescent="0.2">
      <c r="A377" s="3" t="s">
        <v>1489</v>
      </c>
      <c r="B377" s="3" t="s">
        <v>1490</v>
      </c>
      <c r="C377" s="3" t="s">
        <v>447</v>
      </c>
      <c r="D377" s="4">
        <v>2</v>
      </c>
      <c r="E377" t="s">
        <v>50</v>
      </c>
      <c r="F377" t="s">
        <v>109</v>
      </c>
      <c r="G377" t="s">
        <v>30</v>
      </c>
      <c r="H377">
        <v>2239</v>
      </c>
      <c r="I377" t="s">
        <v>1491</v>
      </c>
      <c r="J377" s="3" t="s">
        <v>2483</v>
      </c>
      <c r="K377" s="3" t="s">
        <v>1492</v>
      </c>
      <c r="L377" t="s">
        <v>1492</v>
      </c>
      <c r="M377" s="4" t="s">
        <v>30</v>
      </c>
      <c r="N377" s="3" t="s">
        <v>1493</v>
      </c>
      <c r="O377" s="3" t="s">
        <v>30</v>
      </c>
      <c r="P377" s="3" t="s">
        <v>34</v>
      </c>
      <c r="Q377" s="5">
        <v>52.43</v>
      </c>
      <c r="R377" s="5">
        <v>51.16</v>
      </c>
      <c r="S377" t="s">
        <v>78</v>
      </c>
      <c r="T377" s="102" t="s">
        <v>1494</v>
      </c>
      <c r="U377" s="102" t="s">
        <v>1495</v>
      </c>
      <c r="V377" t="s">
        <v>1496</v>
      </c>
      <c r="W377" s="6">
        <v>0.37250437800000002</v>
      </c>
      <c r="X377">
        <v>2.8119999999999998</v>
      </c>
      <c r="Y377">
        <v>926268</v>
      </c>
      <c r="Z377" s="3" t="s">
        <v>1011</v>
      </c>
      <c r="AA377" s="3" t="s">
        <v>38</v>
      </c>
    </row>
    <row r="378" spans="1:27" x14ac:dyDescent="0.2">
      <c r="A378" s="3" t="s">
        <v>1497</v>
      </c>
      <c r="B378" s="3" t="s">
        <v>1498</v>
      </c>
      <c r="C378" s="3" t="s">
        <v>27</v>
      </c>
      <c r="D378" s="4">
        <v>1</v>
      </c>
      <c r="E378" t="s">
        <v>28</v>
      </c>
      <c r="F378" t="s">
        <v>29</v>
      </c>
      <c r="G378" t="s">
        <v>30</v>
      </c>
      <c r="H378">
        <v>3808</v>
      </c>
      <c r="I378" t="s">
        <v>1499</v>
      </c>
      <c r="J378" s="3" t="s">
        <v>2484</v>
      </c>
      <c r="K378" s="3" t="s">
        <v>1500</v>
      </c>
      <c r="L378" t="s">
        <v>1500</v>
      </c>
      <c r="M378" s="4" t="s">
        <v>30</v>
      </c>
      <c r="N378" s="3" t="s">
        <v>1501</v>
      </c>
      <c r="O378" s="3" t="s">
        <v>30</v>
      </c>
      <c r="P378" s="3" t="s">
        <v>34</v>
      </c>
      <c r="Q378" s="5">
        <v>52.637</v>
      </c>
      <c r="R378" s="5">
        <v>59.536000000000001</v>
      </c>
      <c r="S378" t="s">
        <v>35</v>
      </c>
      <c r="T378" s="102" t="s">
        <v>1446</v>
      </c>
      <c r="U378" s="102" t="s">
        <v>30</v>
      </c>
      <c r="V378" t="s">
        <v>30</v>
      </c>
      <c r="W378" s="6" t="s">
        <v>30</v>
      </c>
      <c r="X378">
        <v>2.3969999999999998</v>
      </c>
      <c r="Y378">
        <v>857114</v>
      </c>
      <c r="Z378" s="3" t="s">
        <v>37</v>
      </c>
      <c r="AA378" s="3" t="s">
        <v>38</v>
      </c>
    </row>
    <row r="379" spans="1:27" x14ac:dyDescent="0.2">
      <c r="A379" s="3" t="s">
        <v>1502</v>
      </c>
      <c r="B379" s="3" t="s">
        <v>1503</v>
      </c>
      <c r="C379" s="3" t="s">
        <v>27</v>
      </c>
      <c r="D379" s="4">
        <v>1</v>
      </c>
      <c r="E379" t="s">
        <v>28</v>
      </c>
      <c r="F379" t="s">
        <v>29</v>
      </c>
      <c r="G379" t="s">
        <v>30</v>
      </c>
      <c r="H379">
        <v>4122</v>
      </c>
      <c r="I379" t="s">
        <v>1504</v>
      </c>
      <c r="J379" s="3" t="s">
        <v>2484</v>
      </c>
      <c r="K379" s="3" t="s">
        <v>1500</v>
      </c>
      <c r="L379" t="s">
        <v>1500</v>
      </c>
      <c r="M379" s="4" t="s">
        <v>30</v>
      </c>
      <c r="N379" s="3" t="s">
        <v>1505</v>
      </c>
      <c r="O379" s="3" t="s">
        <v>30</v>
      </c>
      <c r="P379" s="3" t="s">
        <v>34</v>
      </c>
      <c r="Q379" s="5">
        <v>52.453000000000003</v>
      </c>
      <c r="R379" s="5">
        <v>55.16</v>
      </c>
      <c r="S379" t="s">
        <v>78</v>
      </c>
      <c r="T379" s="102" t="s">
        <v>704</v>
      </c>
      <c r="U379" s="102" t="s">
        <v>697</v>
      </c>
      <c r="V379" t="s">
        <v>1506</v>
      </c>
      <c r="W379" s="6" t="s">
        <v>30</v>
      </c>
      <c r="X379">
        <v>0.41499999999999998</v>
      </c>
      <c r="Y379">
        <v>309690</v>
      </c>
      <c r="Z379" s="3" t="s">
        <v>37</v>
      </c>
      <c r="AA379" s="3" t="s">
        <v>38</v>
      </c>
    </row>
    <row r="380" spans="1:27" x14ac:dyDescent="0.2">
      <c r="A380" s="3" t="s">
        <v>1507</v>
      </c>
      <c r="B380" s="3" t="s">
        <v>1508</v>
      </c>
      <c r="C380" s="3" t="s">
        <v>27</v>
      </c>
      <c r="D380" s="4">
        <v>1</v>
      </c>
      <c r="E380" t="s">
        <v>28</v>
      </c>
      <c r="F380" t="s">
        <v>29</v>
      </c>
      <c r="G380" t="s">
        <v>30</v>
      </c>
      <c r="H380">
        <v>3802</v>
      </c>
      <c r="I380" t="s">
        <v>1509</v>
      </c>
      <c r="J380" s="3" t="s">
        <v>2484</v>
      </c>
      <c r="K380" s="3" t="s">
        <v>1500</v>
      </c>
      <c r="L380" t="s">
        <v>1500</v>
      </c>
      <c r="M380" s="4" t="s">
        <v>30</v>
      </c>
      <c r="N380" s="3" t="s">
        <v>1505</v>
      </c>
      <c r="O380" s="3" t="s">
        <v>30</v>
      </c>
      <c r="P380" s="3" t="s">
        <v>34</v>
      </c>
      <c r="Q380" s="5">
        <v>52.453000000000003</v>
      </c>
      <c r="R380" s="5">
        <v>55.16</v>
      </c>
      <c r="S380" t="s">
        <v>35</v>
      </c>
      <c r="T380" s="102" t="s">
        <v>1510</v>
      </c>
      <c r="U380" s="102" t="s">
        <v>30</v>
      </c>
      <c r="V380" t="s">
        <v>30</v>
      </c>
      <c r="W380" s="6" t="s">
        <v>30</v>
      </c>
      <c r="X380">
        <v>0.36299999999999999</v>
      </c>
      <c r="Y380">
        <v>325196</v>
      </c>
      <c r="Z380" s="3" t="s">
        <v>37</v>
      </c>
      <c r="AA380" s="3" t="s">
        <v>38</v>
      </c>
    </row>
    <row r="381" spans="1:27" x14ac:dyDescent="0.2">
      <c r="A381" s="3" t="s">
        <v>1511</v>
      </c>
      <c r="B381" s="3" t="s">
        <v>1512</v>
      </c>
      <c r="C381" s="3" t="s">
        <v>27</v>
      </c>
      <c r="D381" s="4">
        <v>1</v>
      </c>
      <c r="E381" t="s">
        <v>28</v>
      </c>
      <c r="F381" t="s">
        <v>29</v>
      </c>
      <c r="G381" t="s">
        <v>30</v>
      </c>
      <c r="H381">
        <v>3961</v>
      </c>
      <c r="I381" t="s">
        <v>1513</v>
      </c>
      <c r="J381" s="3" t="s">
        <v>2484</v>
      </c>
      <c r="K381" s="3" t="s">
        <v>1500</v>
      </c>
      <c r="L381" t="s">
        <v>1500</v>
      </c>
      <c r="M381" s="4" t="s">
        <v>30</v>
      </c>
      <c r="N381" s="3" t="s">
        <v>1514</v>
      </c>
      <c r="O381" s="3" t="s">
        <v>1515</v>
      </c>
      <c r="P381" s="3" t="s">
        <v>34</v>
      </c>
      <c r="Q381" s="5">
        <v>53.875999999999998</v>
      </c>
      <c r="R381" s="5">
        <v>59.076000000000001</v>
      </c>
      <c r="S381" t="s">
        <v>78</v>
      </c>
      <c r="T381" s="102" t="s">
        <v>1516</v>
      </c>
      <c r="U381" s="102" t="s">
        <v>1447</v>
      </c>
      <c r="V381" t="s">
        <v>1517</v>
      </c>
      <c r="W381" s="6" t="s">
        <v>30</v>
      </c>
      <c r="X381">
        <v>0.59799999999999998</v>
      </c>
      <c r="Y381">
        <v>515319</v>
      </c>
      <c r="Z381" s="3" t="s">
        <v>37</v>
      </c>
      <c r="AA381" s="3" t="s">
        <v>38</v>
      </c>
    </row>
    <row r="382" spans="1:27" x14ac:dyDescent="0.2">
      <c r="A382" s="3" t="s">
        <v>1518</v>
      </c>
      <c r="B382" s="3" t="s">
        <v>1519</v>
      </c>
      <c r="C382" s="3" t="s">
        <v>27</v>
      </c>
      <c r="D382" s="4">
        <v>1</v>
      </c>
      <c r="E382" t="s">
        <v>28</v>
      </c>
      <c r="F382" t="s">
        <v>29</v>
      </c>
      <c r="G382" t="s">
        <v>30</v>
      </c>
      <c r="H382">
        <v>3954</v>
      </c>
      <c r="I382" t="s">
        <v>1520</v>
      </c>
      <c r="J382" s="3" t="s">
        <v>2484</v>
      </c>
      <c r="K382" s="3" t="s">
        <v>1500</v>
      </c>
      <c r="L382" t="s">
        <v>1500</v>
      </c>
      <c r="M382" s="4" t="s">
        <v>30</v>
      </c>
      <c r="N382" s="3" t="s">
        <v>1521</v>
      </c>
      <c r="O382" s="3" t="s">
        <v>1403</v>
      </c>
      <c r="P382" s="3" t="s">
        <v>1522</v>
      </c>
      <c r="Q382" s="5">
        <v>50.593000000000004</v>
      </c>
      <c r="R382" s="5">
        <v>56.83</v>
      </c>
      <c r="S382" t="s">
        <v>35</v>
      </c>
      <c r="T382" s="102" t="s">
        <v>1523</v>
      </c>
      <c r="U382" s="102" t="s">
        <v>30</v>
      </c>
      <c r="V382" t="s">
        <v>30</v>
      </c>
      <c r="W382" s="6" t="s">
        <v>30</v>
      </c>
      <c r="X382">
        <v>5.6000000000000001E-2</v>
      </c>
      <c r="Y382">
        <v>53261</v>
      </c>
      <c r="Z382" s="3" t="s">
        <v>37</v>
      </c>
      <c r="AA382" s="3" t="s">
        <v>38</v>
      </c>
    </row>
    <row r="383" spans="1:27" x14ac:dyDescent="0.2">
      <c r="A383" s="3" t="s">
        <v>1524</v>
      </c>
      <c r="B383" s="3" t="s">
        <v>1525</v>
      </c>
      <c r="C383" s="3" t="s">
        <v>447</v>
      </c>
      <c r="D383" s="4">
        <v>1</v>
      </c>
      <c r="E383" t="s">
        <v>50</v>
      </c>
      <c r="F383" t="s">
        <v>109</v>
      </c>
      <c r="G383" t="s">
        <v>30</v>
      </c>
      <c r="H383">
        <v>3475</v>
      </c>
      <c r="I383" t="s">
        <v>1526</v>
      </c>
      <c r="J383" s="3" t="s">
        <v>30</v>
      </c>
      <c r="K383" s="3" t="s">
        <v>1527</v>
      </c>
      <c r="L383" t="s">
        <v>1527</v>
      </c>
      <c r="M383" s="4" t="s">
        <v>30</v>
      </c>
      <c r="N383" s="3" t="s">
        <v>1528</v>
      </c>
      <c r="O383" s="3" t="s">
        <v>283</v>
      </c>
      <c r="P383" s="3" t="s">
        <v>34</v>
      </c>
      <c r="Q383" s="5">
        <v>52.54</v>
      </c>
      <c r="R383" s="5">
        <v>50.5</v>
      </c>
      <c r="S383" t="s">
        <v>35</v>
      </c>
      <c r="T383" s="102" t="s">
        <v>1037</v>
      </c>
      <c r="U383" s="102" t="s">
        <v>30</v>
      </c>
      <c r="V383" t="s">
        <v>30</v>
      </c>
      <c r="W383" s="6">
        <v>0.14681625700000001</v>
      </c>
      <c r="X383">
        <v>1.3720000000000001</v>
      </c>
      <c r="Y383">
        <v>725257</v>
      </c>
      <c r="Z383" s="3" t="s">
        <v>74</v>
      </c>
      <c r="AA383" s="3" t="s">
        <v>38</v>
      </c>
    </row>
    <row r="384" spans="1:27" x14ac:dyDescent="0.2">
      <c r="A384" s="3" t="s">
        <v>1529</v>
      </c>
      <c r="B384" s="3" t="s">
        <v>1530</v>
      </c>
      <c r="C384" s="3" t="s">
        <v>447</v>
      </c>
      <c r="D384" s="4">
        <v>2</v>
      </c>
      <c r="E384" t="s">
        <v>50</v>
      </c>
      <c r="F384" t="s">
        <v>109</v>
      </c>
      <c r="G384" t="s">
        <v>30</v>
      </c>
      <c r="H384">
        <v>3475</v>
      </c>
      <c r="I384" t="s">
        <v>1526</v>
      </c>
      <c r="J384" s="3" t="s">
        <v>30</v>
      </c>
      <c r="K384" s="3" t="s">
        <v>1527</v>
      </c>
      <c r="L384" t="s">
        <v>1527</v>
      </c>
      <c r="M384" s="4" t="s">
        <v>30</v>
      </c>
      <c r="N384" s="3" t="s">
        <v>1531</v>
      </c>
      <c r="O384" s="3" t="s">
        <v>30</v>
      </c>
      <c r="P384" s="3" t="s">
        <v>34</v>
      </c>
      <c r="Q384" s="5">
        <v>48.1</v>
      </c>
      <c r="R384" s="5">
        <v>54.44</v>
      </c>
      <c r="S384" t="s">
        <v>78</v>
      </c>
      <c r="T384" s="102" t="s">
        <v>1532</v>
      </c>
      <c r="U384" s="102" t="s">
        <v>310</v>
      </c>
      <c r="V384" t="s">
        <v>1533</v>
      </c>
      <c r="W384" s="6">
        <v>0.221606048</v>
      </c>
      <c r="X384">
        <v>8.202</v>
      </c>
      <c r="Y384">
        <v>1113648</v>
      </c>
      <c r="Z384" s="3" t="s">
        <v>1011</v>
      </c>
      <c r="AA384" s="3" t="s">
        <v>38</v>
      </c>
    </row>
    <row r="385" spans="1:27" x14ac:dyDescent="0.2">
      <c r="A385" s="3" t="s">
        <v>1534</v>
      </c>
      <c r="B385" s="3" t="s">
        <v>1535</v>
      </c>
      <c r="C385" s="3" t="s">
        <v>447</v>
      </c>
      <c r="D385" s="4">
        <v>1</v>
      </c>
      <c r="E385" t="s">
        <v>50</v>
      </c>
      <c r="F385" t="s">
        <v>109</v>
      </c>
      <c r="G385" t="s">
        <v>30</v>
      </c>
      <c r="H385">
        <v>3675</v>
      </c>
      <c r="I385" t="s">
        <v>1536</v>
      </c>
      <c r="J385" s="3" t="s">
        <v>30</v>
      </c>
      <c r="K385" s="3" t="s">
        <v>1527</v>
      </c>
      <c r="L385" t="s">
        <v>1527</v>
      </c>
      <c r="M385" s="4" t="s">
        <v>30</v>
      </c>
      <c r="N385" s="3" t="s">
        <v>1537</v>
      </c>
      <c r="O385" s="3" t="s">
        <v>30</v>
      </c>
      <c r="P385" s="3" t="s">
        <v>34</v>
      </c>
      <c r="Q385" s="5">
        <v>53.14</v>
      </c>
      <c r="R385" s="5">
        <v>50.01</v>
      </c>
      <c r="S385" t="s">
        <v>35</v>
      </c>
      <c r="T385" s="102" t="s">
        <v>353</v>
      </c>
      <c r="U385" s="102" t="s">
        <v>30</v>
      </c>
      <c r="V385" t="s">
        <v>30</v>
      </c>
      <c r="W385" s="6">
        <v>2.3664352999999999E-2</v>
      </c>
      <c r="X385">
        <v>0.51300000000000001</v>
      </c>
      <c r="Y385">
        <v>451400</v>
      </c>
      <c r="Z385" s="3" t="s">
        <v>74</v>
      </c>
      <c r="AA385" s="3" t="s">
        <v>38</v>
      </c>
    </row>
    <row r="386" spans="1:27" x14ac:dyDescent="0.2">
      <c r="A386" s="3" t="s">
        <v>1538</v>
      </c>
      <c r="B386" s="3" t="s">
        <v>1539</v>
      </c>
      <c r="C386" s="3" t="s">
        <v>447</v>
      </c>
      <c r="D386" s="4">
        <v>2</v>
      </c>
      <c r="E386" t="s">
        <v>50</v>
      </c>
      <c r="F386" t="s">
        <v>109</v>
      </c>
      <c r="G386" t="s">
        <v>30</v>
      </c>
      <c r="H386">
        <v>3675</v>
      </c>
      <c r="I386" t="s">
        <v>1536</v>
      </c>
      <c r="J386" s="3" t="s">
        <v>30</v>
      </c>
      <c r="K386" s="3" t="s">
        <v>1527</v>
      </c>
      <c r="L386" t="s">
        <v>1527</v>
      </c>
      <c r="M386" s="4" t="s">
        <v>30</v>
      </c>
      <c r="N386" s="3" t="s">
        <v>1537</v>
      </c>
      <c r="O386" s="3" t="s">
        <v>283</v>
      </c>
      <c r="P386" s="3" t="s">
        <v>34</v>
      </c>
      <c r="Q386" s="5">
        <v>53.14</v>
      </c>
      <c r="R386" s="5">
        <v>50.01</v>
      </c>
      <c r="S386" t="s">
        <v>35</v>
      </c>
      <c r="T386" s="102" t="s">
        <v>1540</v>
      </c>
      <c r="U386" s="102" t="s">
        <v>30</v>
      </c>
      <c r="V386" t="s">
        <v>30</v>
      </c>
      <c r="W386" s="6">
        <v>1.7373462999999999E-2</v>
      </c>
      <c r="X386">
        <v>0.424653</v>
      </c>
      <c r="Y386">
        <v>384510</v>
      </c>
      <c r="Z386" s="3" t="s">
        <v>1011</v>
      </c>
      <c r="AA386" s="3" t="s">
        <v>38</v>
      </c>
    </row>
    <row r="387" spans="1:27" x14ac:dyDescent="0.2">
      <c r="A387" s="3" t="s">
        <v>1541</v>
      </c>
      <c r="B387" s="3" t="s">
        <v>1542</v>
      </c>
      <c r="C387" s="3" t="s">
        <v>447</v>
      </c>
      <c r="D387" s="4">
        <v>1</v>
      </c>
      <c r="E387" t="s">
        <v>50</v>
      </c>
      <c r="F387" t="s">
        <v>109</v>
      </c>
      <c r="G387" t="s">
        <v>30</v>
      </c>
      <c r="H387">
        <v>3675</v>
      </c>
      <c r="I387" t="s">
        <v>1536</v>
      </c>
      <c r="J387" s="3" t="s">
        <v>30</v>
      </c>
      <c r="K387" s="3" t="s">
        <v>1527</v>
      </c>
      <c r="L387" t="s">
        <v>1527</v>
      </c>
      <c r="M387" s="4" t="s">
        <v>30</v>
      </c>
      <c r="N387" s="3" t="s">
        <v>1543</v>
      </c>
      <c r="O387" s="3" t="s">
        <v>30</v>
      </c>
      <c r="P387" s="3" t="s">
        <v>34</v>
      </c>
      <c r="Q387" s="5">
        <v>53.08</v>
      </c>
      <c r="R387" s="5">
        <v>50.36</v>
      </c>
      <c r="S387" t="s">
        <v>78</v>
      </c>
      <c r="T387" s="102" t="s">
        <v>1544</v>
      </c>
      <c r="U387" s="102" t="s">
        <v>1495</v>
      </c>
      <c r="V387" t="s">
        <v>1545</v>
      </c>
      <c r="W387" s="6">
        <v>0.103273669</v>
      </c>
      <c r="X387">
        <v>3.21</v>
      </c>
      <c r="Y387">
        <v>859933</v>
      </c>
      <c r="Z387" s="3" t="s">
        <v>74</v>
      </c>
      <c r="AA387" s="3" t="s">
        <v>38</v>
      </c>
    </row>
    <row r="388" spans="1:27" x14ac:dyDescent="0.2">
      <c r="A388" s="3" t="s">
        <v>1546</v>
      </c>
      <c r="B388" s="3" t="s">
        <v>1547</v>
      </c>
      <c r="C388" s="3" t="s">
        <v>447</v>
      </c>
      <c r="D388" s="4">
        <v>1</v>
      </c>
      <c r="E388" t="s">
        <v>50</v>
      </c>
      <c r="F388" t="s">
        <v>109</v>
      </c>
      <c r="G388" t="s">
        <v>30</v>
      </c>
      <c r="H388">
        <v>3675</v>
      </c>
      <c r="I388" t="s">
        <v>1536</v>
      </c>
      <c r="J388" s="3" t="s">
        <v>30</v>
      </c>
      <c r="K388" s="3" t="s">
        <v>1527</v>
      </c>
      <c r="L388" t="s">
        <v>1527</v>
      </c>
      <c r="M388" s="4" t="s">
        <v>30</v>
      </c>
      <c r="N388" s="3" t="s">
        <v>1543</v>
      </c>
      <c r="O388" s="3" t="s">
        <v>30</v>
      </c>
      <c r="P388" s="3" t="s">
        <v>34</v>
      </c>
      <c r="Q388" s="5">
        <v>53.08</v>
      </c>
      <c r="R388" s="5">
        <v>50.36</v>
      </c>
      <c r="S388" t="s">
        <v>35</v>
      </c>
      <c r="T388" s="102" t="s">
        <v>1548</v>
      </c>
      <c r="U388" s="102" t="s">
        <v>30</v>
      </c>
      <c r="V388" t="s">
        <v>30</v>
      </c>
      <c r="W388" s="6">
        <v>8.6129320000000002E-3</v>
      </c>
      <c r="X388">
        <v>9.4E-2</v>
      </c>
      <c r="Y388">
        <v>103462</v>
      </c>
      <c r="Z388" s="3" t="s">
        <v>74</v>
      </c>
      <c r="AA388" s="3" t="s">
        <v>38</v>
      </c>
    </row>
    <row r="389" spans="1:27" x14ac:dyDescent="0.2">
      <c r="A389" s="3" t="s">
        <v>1549</v>
      </c>
      <c r="B389" s="3" t="s">
        <v>1550</v>
      </c>
      <c r="C389" s="3" t="s">
        <v>447</v>
      </c>
      <c r="D389" s="4">
        <v>1</v>
      </c>
      <c r="E389" t="s">
        <v>50</v>
      </c>
      <c r="F389" t="s">
        <v>109</v>
      </c>
      <c r="G389" t="s">
        <v>30</v>
      </c>
      <c r="H389">
        <v>3719</v>
      </c>
      <c r="I389" t="s">
        <v>1551</v>
      </c>
      <c r="J389" s="3" t="s">
        <v>2484</v>
      </c>
      <c r="K389" s="3" t="s">
        <v>1527</v>
      </c>
      <c r="L389" t="s">
        <v>1527</v>
      </c>
      <c r="M389" s="4" t="s">
        <v>30</v>
      </c>
      <c r="N389" s="3" t="s">
        <v>1552</v>
      </c>
      <c r="O389" s="3" t="s">
        <v>30</v>
      </c>
      <c r="P389" s="3" t="s">
        <v>34</v>
      </c>
      <c r="Q389" s="5">
        <v>53.03</v>
      </c>
      <c r="R389" s="5">
        <v>50.39</v>
      </c>
      <c r="S389" t="s">
        <v>35</v>
      </c>
      <c r="T389" s="102" t="s">
        <v>1553</v>
      </c>
      <c r="U389" s="102" t="s">
        <v>30</v>
      </c>
      <c r="V389" t="s">
        <v>30</v>
      </c>
      <c r="W389" s="6">
        <v>2.8070931E-2</v>
      </c>
      <c r="X389">
        <v>0.26400000000000001</v>
      </c>
      <c r="Y389">
        <v>264222</v>
      </c>
      <c r="Z389" s="3" t="s">
        <v>74</v>
      </c>
      <c r="AA389" s="3" t="s">
        <v>38</v>
      </c>
    </row>
    <row r="390" spans="1:27" x14ac:dyDescent="0.2">
      <c r="A390" s="3" t="s">
        <v>1554</v>
      </c>
      <c r="B390" s="3" t="s">
        <v>1555</v>
      </c>
      <c r="C390" s="3" t="s">
        <v>447</v>
      </c>
      <c r="D390" s="4">
        <v>1</v>
      </c>
      <c r="E390" t="s">
        <v>50</v>
      </c>
      <c r="F390" t="s">
        <v>109</v>
      </c>
      <c r="G390" t="s">
        <v>30</v>
      </c>
      <c r="H390">
        <v>3475</v>
      </c>
      <c r="I390" t="s">
        <v>1526</v>
      </c>
      <c r="J390" s="3" t="s">
        <v>30</v>
      </c>
      <c r="K390" s="3" t="s">
        <v>1527</v>
      </c>
      <c r="L390" t="s">
        <v>1527</v>
      </c>
      <c r="M390" s="4" t="s">
        <v>30</v>
      </c>
      <c r="N390" s="3" t="s">
        <v>1552</v>
      </c>
      <c r="O390" s="3" t="s">
        <v>30</v>
      </c>
      <c r="P390" s="3" t="s">
        <v>34</v>
      </c>
      <c r="Q390" s="5">
        <v>53.03</v>
      </c>
      <c r="R390" s="5">
        <v>50.39</v>
      </c>
      <c r="S390" t="s">
        <v>35</v>
      </c>
      <c r="T390" s="102" t="s">
        <v>1556</v>
      </c>
      <c r="U390" s="102" t="s">
        <v>30</v>
      </c>
      <c r="V390" t="s">
        <v>30</v>
      </c>
      <c r="W390" s="6">
        <v>0.187955078</v>
      </c>
      <c r="X390">
        <v>1.367</v>
      </c>
      <c r="Y390">
        <v>729279</v>
      </c>
      <c r="Z390" s="3" t="s">
        <v>74</v>
      </c>
      <c r="AA390" s="3" t="s">
        <v>38</v>
      </c>
    </row>
    <row r="391" spans="1:27" x14ac:dyDescent="0.2">
      <c r="A391" s="3" t="s">
        <v>1557</v>
      </c>
      <c r="B391" s="3" t="s">
        <v>1558</v>
      </c>
      <c r="C391" s="3" t="s">
        <v>447</v>
      </c>
      <c r="D391" s="4">
        <v>1</v>
      </c>
      <c r="E391" t="s">
        <v>50</v>
      </c>
      <c r="F391" t="s">
        <v>109</v>
      </c>
      <c r="G391" t="s">
        <v>30</v>
      </c>
      <c r="H391">
        <v>3475</v>
      </c>
      <c r="I391" t="s">
        <v>1526</v>
      </c>
      <c r="J391" s="3" t="s">
        <v>30</v>
      </c>
      <c r="K391" s="3" t="s">
        <v>1527</v>
      </c>
      <c r="L391" t="s">
        <v>1527</v>
      </c>
      <c r="M391" s="4" t="s">
        <v>30</v>
      </c>
      <c r="N391" s="3" t="s">
        <v>1552</v>
      </c>
      <c r="O391" s="3" t="s">
        <v>30</v>
      </c>
      <c r="P391" s="3" t="s">
        <v>34</v>
      </c>
      <c r="Q391" s="5">
        <v>53.03</v>
      </c>
      <c r="R391" s="5">
        <v>50.39</v>
      </c>
      <c r="S391" t="s">
        <v>78</v>
      </c>
      <c r="T391" s="102" t="s">
        <v>1268</v>
      </c>
      <c r="U391" s="102" t="s">
        <v>688</v>
      </c>
      <c r="V391" t="s">
        <v>1559</v>
      </c>
      <c r="W391" s="6">
        <v>5.2613922E-2</v>
      </c>
      <c r="X391">
        <v>0.44800000000000001</v>
      </c>
      <c r="Y391">
        <v>407700</v>
      </c>
      <c r="Z391" s="3" t="s">
        <v>74</v>
      </c>
      <c r="AA391" s="3" t="s">
        <v>38</v>
      </c>
    </row>
    <row r="392" spans="1:27" x14ac:dyDescent="0.2">
      <c r="A392" s="3" t="s">
        <v>1560</v>
      </c>
      <c r="B392" s="3" t="s">
        <v>1561</v>
      </c>
      <c r="C392" s="3" t="s">
        <v>447</v>
      </c>
      <c r="D392" s="4">
        <v>1</v>
      </c>
      <c r="E392" t="s">
        <v>50</v>
      </c>
      <c r="F392" t="s">
        <v>109</v>
      </c>
      <c r="G392" t="s">
        <v>30</v>
      </c>
      <c r="H392">
        <v>3675</v>
      </c>
      <c r="I392" t="s">
        <v>1536</v>
      </c>
      <c r="J392" s="3" t="s">
        <v>30</v>
      </c>
      <c r="K392" s="3" t="s">
        <v>1527</v>
      </c>
      <c r="L392" t="s">
        <v>1527</v>
      </c>
      <c r="M392" s="4" t="s">
        <v>30</v>
      </c>
      <c r="N392" s="3" t="s">
        <v>1562</v>
      </c>
      <c r="O392" s="3" t="s">
        <v>283</v>
      </c>
      <c r="P392" s="3" t="s">
        <v>34</v>
      </c>
      <c r="Q392" s="5">
        <v>53.12</v>
      </c>
      <c r="R392" s="5">
        <v>48.37</v>
      </c>
      <c r="S392" t="s">
        <v>78</v>
      </c>
      <c r="T392" s="102" t="s">
        <v>1563</v>
      </c>
      <c r="U392" s="102" t="s">
        <v>310</v>
      </c>
      <c r="V392" t="s">
        <v>1564</v>
      </c>
      <c r="W392" s="6">
        <v>4.2806483999999999E-2</v>
      </c>
      <c r="X392">
        <v>0.59</v>
      </c>
      <c r="Y392">
        <v>506508</v>
      </c>
      <c r="Z392" s="3" t="s">
        <v>74</v>
      </c>
      <c r="AA392" s="3" t="s">
        <v>38</v>
      </c>
    </row>
    <row r="393" spans="1:27" x14ac:dyDescent="0.2">
      <c r="A393" s="3" t="s">
        <v>1565</v>
      </c>
      <c r="B393" s="3" t="s">
        <v>1566</v>
      </c>
      <c r="C393" s="3" t="s">
        <v>447</v>
      </c>
      <c r="D393" s="4">
        <v>1</v>
      </c>
      <c r="E393" t="s">
        <v>50</v>
      </c>
      <c r="F393" t="s">
        <v>109</v>
      </c>
      <c r="G393" t="s">
        <v>30</v>
      </c>
      <c r="H393">
        <v>3475</v>
      </c>
      <c r="I393" t="s">
        <v>1526</v>
      </c>
      <c r="J393" s="3" t="s">
        <v>30</v>
      </c>
      <c r="K393" s="3" t="s">
        <v>1567</v>
      </c>
      <c r="L393" t="s">
        <v>1567</v>
      </c>
      <c r="M393" s="4" t="s">
        <v>30</v>
      </c>
      <c r="N393" s="3" t="s">
        <v>1528</v>
      </c>
      <c r="O393" s="3" t="s">
        <v>283</v>
      </c>
      <c r="P393" s="3" t="s">
        <v>34</v>
      </c>
      <c r="Q393" s="5">
        <v>52.54</v>
      </c>
      <c r="R393" s="5">
        <v>50.5</v>
      </c>
      <c r="S393" t="s">
        <v>78</v>
      </c>
      <c r="T393" s="102" t="s">
        <v>1516</v>
      </c>
      <c r="U393" s="102" t="s">
        <v>310</v>
      </c>
      <c r="V393" t="s">
        <v>1568</v>
      </c>
      <c r="W393" s="6">
        <v>4.4544717999999997E-2</v>
      </c>
      <c r="X393">
        <v>0.48499999999999999</v>
      </c>
      <c r="Y393">
        <v>412140</v>
      </c>
      <c r="Z393" s="3" t="s">
        <v>74</v>
      </c>
      <c r="AA393" s="3" t="s">
        <v>38</v>
      </c>
    </row>
    <row r="394" spans="1:27" x14ac:dyDescent="0.2">
      <c r="A394" s="3" t="s">
        <v>1569</v>
      </c>
      <c r="B394" s="3" t="s">
        <v>1570</v>
      </c>
      <c r="C394" s="3" t="s">
        <v>447</v>
      </c>
      <c r="D394" s="4">
        <v>1</v>
      </c>
      <c r="E394" t="s">
        <v>50</v>
      </c>
      <c r="F394" t="s">
        <v>109</v>
      </c>
      <c r="G394" t="s">
        <v>30</v>
      </c>
      <c r="H394">
        <v>3803</v>
      </c>
      <c r="I394" t="s">
        <v>1571</v>
      </c>
      <c r="J394" s="3" t="s">
        <v>2484</v>
      </c>
      <c r="K394" s="3" t="s">
        <v>1567</v>
      </c>
      <c r="L394" t="s">
        <v>1567</v>
      </c>
      <c r="M394" s="4" t="s">
        <v>30</v>
      </c>
      <c r="N394" s="3" t="s">
        <v>1552</v>
      </c>
      <c r="O394" s="3" t="s">
        <v>30</v>
      </c>
      <c r="P394" s="3" t="s">
        <v>34</v>
      </c>
      <c r="Q394" s="5">
        <v>53.03</v>
      </c>
      <c r="R394" s="5">
        <v>50.39</v>
      </c>
      <c r="S394" t="s">
        <v>35</v>
      </c>
      <c r="T394" s="102" t="s">
        <v>1306</v>
      </c>
      <c r="U394" s="102" t="s">
        <v>30</v>
      </c>
      <c r="V394" t="s">
        <v>30</v>
      </c>
      <c r="W394" s="6">
        <v>0.105580966</v>
      </c>
      <c r="X394">
        <v>0.39</v>
      </c>
      <c r="Y394">
        <v>370965</v>
      </c>
      <c r="Z394" s="3" t="s">
        <v>74</v>
      </c>
      <c r="AA394" s="3" t="s">
        <v>38</v>
      </c>
    </row>
    <row r="395" spans="1:27" x14ac:dyDescent="0.2">
      <c r="A395" s="3" t="s">
        <v>1572</v>
      </c>
      <c r="B395" s="3" t="s">
        <v>1573</v>
      </c>
      <c r="C395" s="3" t="s">
        <v>27</v>
      </c>
      <c r="D395" s="4">
        <v>1</v>
      </c>
      <c r="E395" t="s">
        <v>50</v>
      </c>
      <c r="F395" t="s">
        <v>58</v>
      </c>
      <c r="G395" t="s">
        <v>30</v>
      </c>
      <c r="H395">
        <v>7569</v>
      </c>
      <c r="I395" t="s">
        <v>1574</v>
      </c>
      <c r="J395" s="3" t="s">
        <v>2484</v>
      </c>
      <c r="K395" s="3" t="s">
        <v>1575</v>
      </c>
      <c r="L395" t="s">
        <v>1576</v>
      </c>
      <c r="M395" s="4" t="s">
        <v>30</v>
      </c>
      <c r="N395" s="3" t="s">
        <v>1577</v>
      </c>
      <c r="O395" s="3" t="s">
        <v>1578</v>
      </c>
      <c r="P395" s="3" t="s">
        <v>72</v>
      </c>
      <c r="Q395" s="5">
        <v>46.208562000000001</v>
      </c>
      <c r="R395" s="5">
        <v>18.700047000000001</v>
      </c>
      <c r="S395" t="s">
        <v>78</v>
      </c>
      <c r="T395" s="102" t="s">
        <v>144</v>
      </c>
      <c r="U395" s="102" t="s">
        <v>122</v>
      </c>
      <c r="V395" t="s">
        <v>1579</v>
      </c>
      <c r="W395" s="6">
        <v>6.1511508999999999E-2</v>
      </c>
      <c r="X395">
        <v>0.224</v>
      </c>
      <c r="Y395">
        <v>227966</v>
      </c>
      <c r="Z395" s="3" t="s">
        <v>325</v>
      </c>
      <c r="AA395" s="3" t="s">
        <v>38</v>
      </c>
    </row>
    <row r="396" spans="1:27" x14ac:dyDescent="0.2">
      <c r="A396" s="3" t="s">
        <v>1580</v>
      </c>
      <c r="B396" s="3" t="s">
        <v>1581</v>
      </c>
      <c r="C396" s="3" t="s">
        <v>27</v>
      </c>
      <c r="D396" s="4">
        <v>1</v>
      </c>
      <c r="E396" t="s">
        <v>50</v>
      </c>
      <c r="F396" t="s">
        <v>286</v>
      </c>
      <c r="G396" t="s">
        <v>1582</v>
      </c>
      <c r="H396">
        <v>7698</v>
      </c>
      <c r="I396" t="s">
        <v>2196</v>
      </c>
      <c r="J396" s="3" t="s">
        <v>2483</v>
      </c>
      <c r="K396" s="3" t="s">
        <v>1575</v>
      </c>
      <c r="L396" t="s">
        <v>1576</v>
      </c>
      <c r="M396" s="4" t="s">
        <v>30</v>
      </c>
      <c r="N396" s="3" t="s">
        <v>1584</v>
      </c>
      <c r="O396" s="3" t="s">
        <v>30</v>
      </c>
      <c r="P396" s="3" t="s">
        <v>301</v>
      </c>
      <c r="Q396" s="5">
        <v>45.76</v>
      </c>
      <c r="R396" s="5">
        <v>18.57</v>
      </c>
      <c r="S396" s="3" t="s">
        <v>78</v>
      </c>
      <c r="T396" s="102" t="s">
        <v>134</v>
      </c>
      <c r="U396" s="102" t="s">
        <v>451</v>
      </c>
      <c r="V396" t="s">
        <v>1585</v>
      </c>
      <c r="W396" s="6">
        <v>0.14299999999999999</v>
      </c>
      <c r="X396">
        <v>0.71699999999999997</v>
      </c>
      <c r="Y396">
        <v>502718</v>
      </c>
      <c r="Z396" s="3" t="s">
        <v>74</v>
      </c>
      <c r="AA396" s="3" t="s">
        <v>38</v>
      </c>
    </row>
    <row r="397" spans="1:27" x14ac:dyDescent="0.2">
      <c r="A397" s="3" t="s">
        <v>1590</v>
      </c>
      <c r="B397" s="3" t="s">
        <v>1591</v>
      </c>
      <c r="C397" s="3" t="s">
        <v>27</v>
      </c>
      <c r="D397" s="4">
        <v>1</v>
      </c>
      <c r="E397" t="s">
        <v>28</v>
      </c>
      <c r="F397" t="s">
        <v>29</v>
      </c>
      <c r="G397" t="s">
        <v>30</v>
      </c>
      <c r="H397">
        <v>4000</v>
      </c>
      <c r="I397" t="s">
        <v>1592</v>
      </c>
      <c r="J397" s="3" t="s">
        <v>30</v>
      </c>
      <c r="K397" s="3" t="s">
        <v>1593</v>
      </c>
      <c r="L397" t="s">
        <v>1593</v>
      </c>
      <c r="M397" s="4" t="s">
        <v>30</v>
      </c>
      <c r="N397" s="3" t="s">
        <v>1594</v>
      </c>
      <c r="O397" s="3" t="s">
        <v>30</v>
      </c>
      <c r="P397" s="3" t="s">
        <v>528</v>
      </c>
      <c r="Q397" s="5">
        <v>50.16</v>
      </c>
      <c r="R397" s="5">
        <v>14.311</v>
      </c>
      <c r="S397" t="s">
        <v>35</v>
      </c>
      <c r="T397" s="102" t="s">
        <v>106</v>
      </c>
      <c r="U397" s="102" t="s">
        <v>30</v>
      </c>
      <c r="V397" t="s">
        <v>30</v>
      </c>
      <c r="W397" s="6" t="s">
        <v>30</v>
      </c>
      <c r="X397">
        <v>1.048</v>
      </c>
      <c r="Y397">
        <v>711716</v>
      </c>
      <c r="Z397" s="3" t="s">
        <v>37</v>
      </c>
      <c r="AA397" s="3" t="s">
        <v>38</v>
      </c>
    </row>
    <row r="398" spans="1:27" x14ac:dyDescent="0.2">
      <c r="A398" s="3" t="s">
        <v>1611</v>
      </c>
      <c r="B398" s="3" t="s">
        <v>1612</v>
      </c>
      <c r="C398" s="3" t="s">
        <v>1597</v>
      </c>
      <c r="D398" s="4">
        <v>1</v>
      </c>
      <c r="E398" t="s">
        <v>50</v>
      </c>
      <c r="F398" t="s">
        <v>286</v>
      </c>
      <c r="G398" t="s">
        <v>337</v>
      </c>
      <c r="H398">
        <v>5750</v>
      </c>
      <c r="I398" t="s">
        <v>1613</v>
      </c>
      <c r="J398" s="3" t="s">
        <v>30</v>
      </c>
      <c r="K398" s="3" t="s">
        <v>1599</v>
      </c>
      <c r="L398" t="s">
        <v>1599</v>
      </c>
      <c r="M398" s="4" t="s">
        <v>30</v>
      </c>
      <c r="N398" s="3" t="s">
        <v>1600</v>
      </c>
      <c r="O398" s="3" t="s">
        <v>30</v>
      </c>
      <c r="P398" s="3" t="s">
        <v>780</v>
      </c>
      <c r="Q398" s="5">
        <v>48.47</v>
      </c>
      <c r="R398" s="5">
        <v>25.53</v>
      </c>
      <c r="S398" s="3" t="s">
        <v>78</v>
      </c>
      <c r="T398" s="102" t="s">
        <v>1028</v>
      </c>
      <c r="U398" s="102" t="s">
        <v>1614</v>
      </c>
      <c r="V398" t="s">
        <v>1615</v>
      </c>
      <c r="W398" s="6">
        <v>5.1000000000000004E-3</v>
      </c>
      <c r="X398">
        <v>2.9000000000000001E-2</v>
      </c>
      <c r="Y398">
        <v>34031</v>
      </c>
      <c r="Z398" s="3" t="s">
        <v>74</v>
      </c>
      <c r="AA398" s="3" t="s">
        <v>38</v>
      </c>
    </row>
    <row r="399" spans="1:27" x14ac:dyDescent="0.2">
      <c r="A399" s="3" t="s">
        <v>1595</v>
      </c>
      <c r="B399" s="3" t="s">
        <v>1596</v>
      </c>
      <c r="C399" s="3" t="s">
        <v>1597</v>
      </c>
      <c r="D399" s="4">
        <v>1</v>
      </c>
      <c r="E399" t="s">
        <v>50</v>
      </c>
      <c r="F399" t="s">
        <v>286</v>
      </c>
      <c r="G399" t="s">
        <v>337</v>
      </c>
      <c r="H399">
        <v>5736</v>
      </c>
      <c r="I399" t="s">
        <v>1598</v>
      </c>
      <c r="J399" s="3" t="s">
        <v>2488</v>
      </c>
      <c r="K399" s="3" t="s">
        <v>1599</v>
      </c>
      <c r="L399" t="s">
        <v>1599</v>
      </c>
      <c r="M399" s="4" t="s">
        <v>30</v>
      </c>
      <c r="N399" s="3" t="s">
        <v>1600</v>
      </c>
      <c r="O399" s="3" t="s">
        <v>30</v>
      </c>
      <c r="P399" s="3" t="s">
        <v>780</v>
      </c>
      <c r="Q399" s="5">
        <v>48.47</v>
      </c>
      <c r="R399" s="5">
        <v>25.53</v>
      </c>
      <c r="S399" s="3" t="s">
        <v>78</v>
      </c>
      <c r="T399" s="102" t="s">
        <v>1601</v>
      </c>
      <c r="U399" s="102" t="s">
        <v>130</v>
      </c>
      <c r="V399" t="s">
        <v>1602</v>
      </c>
      <c r="W399" s="6">
        <v>1.0999999999999999E-2</v>
      </c>
      <c r="X399">
        <v>0.21099999999999999</v>
      </c>
      <c r="Y399">
        <v>219791</v>
      </c>
      <c r="Z399" s="3" t="s">
        <v>74</v>
      </c>
      <c r="AA399" s="3" t="s">
        <v>38</v>
      </c>
    </row>
    <row r="400" spans="1:27" x14ac:dyDescent="0.2">
      <c r="A400" s="3" t="s">
        <v>1603</v>
      </c>
      <c r="B400" s="3" t="s">
        <v>1604</v>
      </c>
      <c r="C400" s="3" t="s">
        <v>802</v>
      </c>
      <c r="D400" s="4">
        <v>1</v>
      </c>
      <c r="E400" t="s">
        <v>50</v>
      </c>
      <c r="F400" t="s">
        <v>286</v>
      </c>
      <c r="G400" t="s">
        <v>337</v>
      </c>
      <c r="H400">
        <v>5735</v>
      </c>
      <c r="I400" t="s">
        <v>1605</v>
      </c>
      <c r="J400" s="3" t="s">
        <v>2484</v>
      </c>
      <c r="K400" s="3" t="s">
        <v>1599</v>
      </c>
      <c r="L400" t="s">
        <v>1599</v>
      </c>
      <c r="M400" s="4" t="s">
        <v>30</v>
      </c>
      <c r="N400" s="3" t="s">
        <v>1600</v>
      </c>
      <c r="O400" s="3" t="s">
        <v>30</v>
      </c>
      <c r="P400" s="3" t="s">
        <v>780</v>
      </c>
      <c r="Q400" s="5">
        <v>48.47</v>
      </c>
      <c r="R400" s="5">
        <v>25.53</v>
      </c>
      <c r="S400" s="3" t="s">
        <v>78</v>
      </c>
      <c r="T400" s="102" t="s">
        <v>106</v>
      </c>
      <c r="U400" s="102" t="s">
        <v>130</v>
      </c>
      <c r="V400" t="s">
        <v>1606</v>
      </c>
      <c r="W400" s="6">
        <v>7.9000000000000008E-3</v>
      </c>
      <c r="X400">
        <v>0.154</v>
      </c>
      <c r="Y400">
        <v>164691</v>
      </c>
      <c r="Z400" s="3" t="s">
        <v>74</v>
      </c>
      <c r="AA400" s="3" t="s">
        <v>38</v>
      </c>
    </row>
    <row r="401" spans="1:27" x14ac:dyDescent="0.2">
      <c r="A401" s="3" t="s">
        <v>1607</v>
      </c>
      <c r="B401" s="3" t="s">
        <v>1608</v>
      </c>
      <c r="C401" s="3" t="s">
        <v>802</v>
      </c>
      <c r="D401" s="4">
        <v>1</v>
      </c>
      <c r="E401" t="s">
        <v>50</v>
      </c>
      <c r="F401" t="s">
        <v>286</v>
      </c>
      <c r="G401" t="s">
        <v>337</v>
      </c>
      <c r="H401">
        <v>5647</v>
      </c>
      <c r="I401" t="s">
        <v>1609</v>
      </c>
      <c r="J401" s="3" t="s">
        <v>2484</v>
      </c>
      <c r="K401" s="3" t="s">
        <v>1599</v>
      </c>
      <c r="L401" t="s">
        <v>1599</v>
      </c>
      <c r="M401" s="4" t="s">
        <v>30</v>
      </c>
      <c r="N401" s="3" t="s">
        <v>1600</v>
      </c>
      <c r="O401" s="3" t="s">
        <v>30</v>
      </c>
      <c r="P401" s="3" t="s">
        <v>780</v>
      </c>
      <c r="Q401" s="5">
        <v>48.47</v>
      </c>
      <c r="R401" s="5">
        <v>25.53</v>
      </c>
      <c r="S401" s="3" t="s">
        <v>78</v>
      </c>
      <c r="T401" s="102" t="s">
        <v>63</v>
      </c>
      <c r="U401" s="102" t="s">
        <v>210</v>
      </c>
      <c r="V401" t="s">
        <v>1610</v>
      </c>
      <c r="W401" s="6">
        <v>3.3E-3</v>
      </c>
      <c r="X401">
        <v>5.3999999999999999E-2</v>
      </c>
      <c r="Y401">
        <v>62041</v>
      </c>
      <c r="Z401" s="3" t="s">
        <v>74</v>
      </c>
      <c r="AA401" s="3" t="s">
        <v>38</v>
      </c>
    </row>
    <row r="402" spans="1:27" x14ac:dyDescent="0.2">
      <c r="A402" s="3" t="s">
        <v>2449</v>
      </c>
      <c r="B402" s="3" t="s">
        <v>2450</v>
      </c>
      <c r="C402" s="3" t="s">
        <v>27</v>
      </c>
      <c r="D402" s="4">
        <v>1</v>
      </c>
      <c r="E402" t="s">
        <v>50</v>
      </c>
      <c r="F402" t="s">
        <v>286</v>
      </c>
      <c r="G402" t="s">
        <v>287</v>
      </c>
      <c r="H402">
        <v>6200</v>
      </c>
      <c r="I402" t="s">
        <v>2451</v>
      </c>
      <c r="J402" s="3" t="s">
        <v>30</v>
      </c>
      <c r="K402" s="3" t="s">
        <v>944</v>
      </c>
      <c r="L402" s="3" t="s">
        <v>944</v>
      </c>
      <c r="M402" s="4" t="s">
        <v>30</v>
      </c>
      <c r="N402" s="102" t="s">
        <v>2300</v>
      </c>
      <c r="O402" s="102" t="s">
        <v>30</v>
      </c>
      <c r="P402" t="s">
        <v>780</v>
      </c>
      <c r="Q402" s="5">
        <v>48.6633</v>
      </c>
      <c r="R402" s="5">
        <v>33.096800000000002</v>
      </c>
      <c r="S402" t="s">
        <v>78</v>
      </c>
      <c r="T402" s="3" t="s">
        <v>2453</v>
      </c>
      <c r="U402" s="3" t="s">
        <v>277</v>
      </c>
      <c r="V402" t="s">
        <v>2472</v>
      </c>
      <c r="W402" s="6">
        <v>0.1164</v>
      </c>
      <c r="X402" s="106">
        <v>1.422231</v>
      </c>
      <c r="Y402">
        <v>738661</v>
      </c>
      <c r="Z402" t="s">
        <v>74</v>
      </c>
      <c r="AA402" t="s">
        <v>38</v>
      </c>
    </row>
    <row r="403" spans="1:27" x14ac:dyDescent="0.2">
      <c r="A403" s="3" t="s">
        <v>1617</v>
      </c>
      <c r="B403" s="3" t="s">
        <v>2166</v>
      </c>
      <c r="C403" s="3" t="s">
        <v>27</v>
      </c>
      <c r="D403" s="4">
        <v>1</v>
      </c>
      <c r="E403" t="s">
        <v>50</v>
      </c>
      <c r="F403" t="s">
        <v>286</v>
      </c>
      <c r="G403" t="s">
        <v>287</v>
      </c>
      <c r="H403">
        <v>5456</v>
      </c>
      <c r="I403" t="s">
        <v>2353</v>
      </c>
      <c r="J403" s="3" t="s">
        <v>2483</v>
      </c>
      <c r="K403" s="108" t="s">
        <v>944</v>
      </c>
      <c r="L403" t="s">
        <v>944</v>
      </c>
      <c r="M403" s="4" t="s">
        <v>30</v>
      </c>
      <c r="N403" s="3" t="s">
        <v>956</v>
      </c>
      <c r="O403" s="3" t="s">
        <v>283</v>
      </c>
      <c r="P403" s="3" t="s">
        <v>780</v>
      </c>
      <c r="Q403" s="5">
        <v>48.91422</v>
      </c>
      <c r="R403" s="5">
        <v>33.76493</v>
      </c>
      <c r="S403" s="3" t="s">
        <v>35</v>
      </c>
      <c r="T403" s="102" t="s">
        <v>1257</v>
      </c>
      <c r="U403" s="102" t="s">
        <v>30</v>
      </c>
      <c r="V403" t="s">
        <v>30</v>
      </c>
      <c r="W403" s="6">
        <v>2.6800000000000001E-2</v>
      </c>
      <c r="X403">
        <v>1.0680000000000001</v>
      </c>
      <c r="Y403">
        <v>580868</v>
      </c>
      <c r="Z403" s="3" t="s">
        <v>74</v>
      </c>
      <c r="AA403" s="3" t="s">
        <v>38</v>
      </c>
    </row>
    <row r="404" spans="1:27" x14ac:dyDescent="0.2">
      <c r="A404" s="3" t="s">
        <v>2256</v>
      </c>
      <c r="B404" s="3" t="s">
        <v>2178</v>
      </c>
      <c r="C404" s="3" t="s">
        <v>27</v>
      </c>
      <c r="D404" s="8">
        <v>1</v>
      </c>
      <c r="E404" s="7" t="s">
        <v>50</v>
      </c>
      <c r="F404" t="s">
        <v>286</v>
      </c>
      <c r="G404" t="s">
        <v>287</v>
      </c>
      <c r="H404">
        <v>5966</v>
      </c>
      <c r="I404" t="s">
        <v>2509</v>
      </c>
      <c r="J404" s="3" t="s">
        <v>2484</v>
      </c>
      <c r="K404" t="s">
        <v>944</v>
      </c>
      <c r="L404" t="s">
        <v>2452</v>
      </c>
      <c r="M404" s="8" t="s">
        <v>30</v>
      </c>
      <c r="N404" s="9" t="s">
        <v>956</v>
      </c>
      <c r="O404" s="9" t="s">
        <v>283</v>
      </c>
      <c r="P404" s="9" t="s">
        <v>780</v>
      </c>
      <c r="Q404" s="10">
        <v>48.91422</v>
      </c>
      <c r="R404" s="10">
        <v>33.76493</v>
      </c>
      <c r="S404" s="9" t="s">
        <v>78</v>
      </c>
      <c r="T404" s="103" t="s">
        <v>383</v>
      </c>
      <c r="U404" s="102" t="s">
        <v>1638</v>
      </c>
      <c r="V404" t="s">
        <v>2073</v>
      </c>
      <c r="W404" s="107">
        <v>1.67E-2</v>
      </c>
      <c r="X404" s="7">
        <v>0.158</v>
      </c>
      <c r="Y404" s="7">
        <v>166148</v>
      </c>
      <c r="Z404" s="9" t="s">
        <v>74</v>
      </c>
      <c r="AA404" s="9" t="s">
        <v>38</v>
      </c>
    </row>
    <row r="405" spans="1:27" x14ac:dyDescent="0.2">
      <c r="A405" s="3" t="s">
        <v>2257</v>
      </c>
      <c r="B405" s="3" t="s">
        <v>2179</v>
      </c>
      <c r="C405" s="3" t="s">
        <v>27</v>
      </c>
      <c r="D405" s="8">
        <v>1</v>
      </c>
      <c r="E405" s="7" t="s">
        <v>50</v>
      </c>
      <c r="F405" t="s">
        <v>286</v>
      </c>
      <c r="G405" t="s">
        <v>287</v>
      </c>
      <c r="H405">
        <v>8110</v>
      </c>
      <c r="I405" t="s">
        <v>2387</v>
      </c>
      <c r="J405" s="3" t="s">
        <v>2484</v>
      </c>
      <c r="K405" s="9" t="s">
        <v>960</v>
      </c>
      <c r="L405" t="s">
        <v>1621</v>
      </c>
      <c r="M405" s="4" t="s">
        <v>30</v>
      </c>
      <c r="N405" s="9" t="s">
        <v>956</v>
      </c>
      <c r="O405" s="9" t="s">
        <v>283</v>
      </c>
      <c r="P405" s="9" t="s">
        <v>780</v>
      </c>
      <c r="Q405" s="10">
        <v>48.91422</v>
      </c>
      <c r="R405" s="10">
        <v>33.76493</v>
      </c>
      <c r="S405" s="9" t="s">
        <v>35</v>
      </c>
      <c r="T405" s="103" t="s">
        <v>1587</v>
      </c>
      <c r="U405" s="102" t="s">
        <v>30</v>
      </c>
      <c r="V405" t="s">
        <v>30</v>
      </c>
      <c r="W405" s="107">
        <v>1.24E-2</v>
      </c>
      <c r="X405" s="7">
        <v>0.16400000000000001</v>
      </c>
      <c r="Y405" s="7">
        <v>163110</v>
      </c>
      <c r="Z405" s="9" t="s">
        <v>74</v>
      </c>
      <c r="AA405" s="9" t="s">
        <v>38</v>
      </c>
    </row>
    <row r="406" spans="1:27" x14ac:dyDescent="0.2">
      <c r="A406" s="3" t="s">
        <v>1631</v>
      </c>
      <c r="B406" s="3" t="s">
        <v>1632</v>
      </c>
      <c r="C406" s="3" t="s">
        <v>67</v>
      </c>
      <c r="D406" s="4">
        <v>1</v>
      </c>
      <c r="E406" t="s">
        <v>50</v>
      </c>
      <c r="F406" t="s">
        <v>1094</v>
      </c>
      <c r="G406" t="s">
        <v>287</v>
      </c>
      <c r="H406">
        <v>10643</v>
      </c>
      <c r="I406" t="s">
        <v>1633</v>
      </c>
      <c r="J406" s="3" t="s">
        <v>2483</v>
      </c>
      <c r="K406" s="3" t="s">
        <v>1621</v>
      </c>
      <c r="L406" t="s">
        <v>1621</v>
      </c>
      <c r="M406" s="4" t="s">
        <v>30</v>
      </c>
      <c r="N406" s="3" t="s">
        <v>1622</v>
      </c>
      <c r="O406" s="3" t="s">
        <v>30</v>
      </c>
      <c r="P406" s="3" t="s">
        <v>780</v>
      </c>
      <c r="Q406" s="5">
        <v>48.3</v>
      </c>
      <c r="R406" s="5">
        <v>35.139000000000003</v>
      </c>
      <c r="S406" t="s">
        <v>78</v>
      </c>
      <c r="T406" s="102" t="s">
        <v>1629</v>
      </c>
      <c r="U406" s="102" t="s">
        <v>697</v>
      </c>
      <c r="V406" t="s">
        <v>1634</v>
      </c>
      <c r="W406" s="6">
        <v>0.35953101799999998</v>
      </c>
      <c r="X406">
        <v>3.4350000000000001</v>
      </c>
      <c r="Y406">
        <v>813114</v>
      </c>
      <c r="Z406" s="3" t="s">
        <v>74</v>
      </c>
      <c r="AA406" s="3" t="s">
        <v>38</v>
      </c>
    </row>
    <row r="407" spans="1:27" x14ac:dyDescent="0.2">
      <c r="A407" s="3" t="s">
        <v>1624</v>
      </c>
      <c r="B407" s="3" t="s">
        <v>1625</v>
      </c>
      <c r="C407" s="3" t="s">
        <v>67</v>
      </c>
      <c r="D407" s="4">
        <v>3</v>
      </c>
      <c r="E407" t="s">
        <v>50</v>
      </c>
      <c r="F407" t="s">
        <v>286</v>
      </c>
      <c r="G407" t="s">
        <v>287</v>
      </c>
      <c r="H407">
        <v>10371</v>
      </c>
      <c r="I407" t="s">
        <v>2329</v>
      </c>
      <c r="J407" s="3" t="s">
        <v>2483</v>
      </c>
      <c r="K407" s="3" t="s">
        <v>1621</v>
      </c>
      <c r="L407" t="s">
        <v>1621</v>
      </c>
      <c r="M407" s="4" t="s">
        <v>30</v>
      </c>
      <c r="N407" s="3" t="s">
        <v>1622</v>
      </c>
      <c r="O407" s="3" t="s">
        <v>30</v>
      </c>
      <c r="P407" s="3" t="s">
        <v>780</v>
      </c>
      <c r="Q407" s="5">
        <v>48.3</v>
      </c>
      <c r="R407" s="5">
        <v>35.139000000000003</v>
      </c>
      <c r="S407" s="3" t="s">
        <v>35</v>
      </c>
      <c r="T407" s="102" t="s">
        <v>309</v>
      </c>
      <c r="U407" s="102" t="s">
        <v>30</v>
      </c>
      <c r="V407" t="s">
        <v>30</v>
      </c>
      <c r="W407" s="6">
        <v>4.9700000000000001E-2</v>
      </c>
      <c r="X407">
        <v>7.0999999999999994E-2</v>
      </c>
      <c r="Y407">
        <v>77982</v>
      </c>
      <c r="Z407" s="3" t="s">
        <v>201</v>
      </c>
      <c r="AA407" s="3" t="s">
        <v>38</v>
      </c>
    </row>
    <row r="408" spans="1:27" x14ac:dyDescent="0.2">
      <c r="A408" s="3" t="s">
        <v>1618</v>
      </c>
      <c r="B408" s="3" t="s">
        <v>1619</v>
      </c>
      <c r="C408" s="3" t="s">
        <v>67</v>
      </c>
      <c r="D408" s="4">
        <v>3</v>
      </c>
      <c r="E408" t="s">
        <v>50</v>
      </c>
      <c r="F408" t="s">
        <v>286</v>
      </c>
      <c r="G408" t="s">
        <v>287</v>
      </c>
      <c r="H408">
        <v>10200</v>
      </c>
      <c r="I408" t="s">
        <v>1620</v>
      </c>
      <c r="J408" s="3" t="s">
        <v>30</v>
      </c>
      <c r="K408" s="3" t="s">
        <v>1621</v>
      </c>
      <c r="L408" t="s">
        <v>1621</v>
      </c>
      <c r="M408" s="4" t="s">
        <v>30</v>
      </c>
      <c r="N408" s="3" t="s">
        <v>1622</v>
      </c>
      <c r="O408" s="3" t="s">
        <v>30</v>
      </c>
      <c r="P408" s="3" t="s">
        <v>780</v>
      </c>
      <c r="Q408" s="5">
        <v>48.3</v>
      </c>
      <c r="R408" s="5">
        <v>35.139000000000003</v>
      </c>
      <c r="S408" s="3" t="s">
        <v>35</v>
      </c>
      <c r="T408" s="102" t="s">
        <v>1623</v>
      </c>
      <c r="U408" s="102" t="s">
        <v>30</v>
      </c>
      <c r="V408" t="s">
        <v>30</v>
      </c>
      <c r="W408" s="6">
        <v>8.2799999999999999E-2</v>
      </c>
      <c r="X408">
        <v>0.26300000000000001</v>
      </c>
      <c r="Y408">
        <v>254785</v>
      </c>
      <c r="Z408" s="3" t="s">
        <v>201</v>
      </c>
      <c r="AA408" s="3" t="s">
        <v>38</v>
      </c>
    </row>
    <row r="409" spans="1:27" x14ac:dyDescent="0.2">
      <c r="A409" s="3" t="s">
        <v>1626</v>
      </c>
      <c r="B409" s="3" t="s">
        <v>1627</v>
      </c>
      <c r="C409" s="3" t="s">
        <v>67</v>
      </c>
      <c r="D409" s="4">
        <v>1</v>
      </c>
      <c r="E409" t="s">
        <v>50</v>
      </c>
      <c r="F409" t="s">
        <v>286</v>
      </c>
      <c r="G409" t="s">
        <v>287</v>
      </c>
      <c r="H409">
        <v>10074</v>
      </c>
      <c r="I409" t="s">
        <v>1628</v>
      </c>
      <c r="J409" s="3" t="s">
        <v>2483</v>
      </c>
      <c r="K409" s="3" t="s">
        <v>1621</v>
      </c>
      <c r="L409" t="s">
        <v>1621</v>
      </c>
      <c r="M409" s="4" t="s">
        <v>30</v>
      </c>
      <c r="N409" s="3" t="s">
        <v>1622</v>
      </c>
      <c r="O409" s="3" t="s">
        <v>30</v>
      </c>
      <c r="P409" s="3" t="s">
        <v>780</v>
      </c>
      <c r="Q409" s="5">
        <v>48.3</v>
      </c>
      <c r="R409" s="5">
        <v>35.139000000000003</v>
      </c>
      <c r="S409" s="3" t="s">
        <v>78</v>
      </c>
      <c r="T409" s="102" t="s">
        <v>1629</v>
      </c>
      <c r="U409" s="102" t="s">
        <v>1066</v>
      </c>
      <c r="V409" t="s">
        <v>1630</v>
      </c>
      <c r="W409" s="6">
        <v>0.58648929900000002</v>
      </c>
      <c r="X409">
        <v>3.4689999999999999</v>
      </c>
      <c r="Y409">
        <v>831221</v>
      </c>
      <c r="Z409" s="3" t="s">
        <v>74</v>
      </c>
      <c r="AA409" s="3" t="s">
        <v>38</v>
      </c>
    </row>
    <row r="410" spans="1:27" x14ac:dyDescent="0.2">
      <c r="A410" s="3" t="s">
        <v>1646</v>
      </c>
      <c r="B410" s="3" t="s">
        <v>1647</v>
      </c>
      <c r="C410" s="3" t="s">
        <v>67</v>
      </c>
      <c r="D410" s="4">
        <v>1</v>
      </c>
      <c r="E410" t="s">
        <v>50</v>
      </c>
      <c r="F410" t="s">
        <v>286</v>
      </c>
      <c r="G410" t="s">
        <v>287</v>
      </c>
      <c r="H410">
        <v>9202</v>
      </c>
      <c r="I410" t="s">
        <v>2328</v>
      </c>
      <c r="J410" s="3" t="s">
        <v>2483</v>
      </c>
      <c r="K410" s="3" t="s">
        <v>1621</v>
      </c>
      <c r="L410" t="s">
        <v>1621</v>
      </c>
      <c r="M410" s="4" t="s">
        <v>30</v>
      </c>
      <c r="N410" s="3" t="s">
        <v>1622</v>
      </c>
      <c r="O410" s="3" t="s">
        <v>30</v>
      </c>
      <c r="P410" s="3" t="s">
        <v>780</v>
      </c>
      <c r="Q410" s="5">
        <v>48.3</v>
      </c>
      <c r="R410" s="5">
        <v>35.139000000000003</v>
      </c>
      <c r="S410" s="3" t="s">
        <v>78</v>
      </c>
      <c r="T410" s="102" t="s">
        <v>1629</v>
      </c>
      <c r="U410" s="102" t="s">
        <v>2211</v>
      </c>
      <c r="V410" t="s">
        <v>2212</v>
      </c>
      <c r="W410" s="6">
        <v>0.62652040399999998</v>
      </c>
      <c r="X410">
        <v>4.048</v>
      </c>
      <c r="Y410">
        <v>764467</v>
      </c>
      <c r="Z410" s="3" t="s">
        <v>74</v>
      </c>
      <c r="AA410" s="3" t="s">
        <v>38</v>
      </c>
    </row>
    <row r="411" spans="1:27" x14ac:dyDescent="0.2">
      <c r="A411" s="3" t="s">
        <v>1644</v>
      </c>
      <c r="B411" s="3" t="s">
        <v>2171</v>
      </c>
      <c r="C411" s="3" t="s">
        <v>27</v>
      </c>
      <c r="D411" s="4">
        <v>1</v>
      </c>
      <c r="E411" t="s">
        <v>50</v>
      </c>
      <c r="F411" t="s">
        <v>286</v>
      </c>
      <c r="G411" t="s">
        <v>287</v>
      </c>
      <c r="H411">
        <v>7351</v>
      </c>
      <c r="I411" t="s">
        <v>2355</v>
      </c>
      <c r="J411" s="3" t="s">
        <v>2483</v>
      </c>
      <c r="K411" s="3" t="s">
        <v>960</v>
      </c>
      <c r="L411" t="s">
        <v>960</v>
      </c>
      <c r="M411" s="4" t="s">
        <v>30</v>
      </c>
      <c r="N411" s="3" t="s">
        <v>956</v>
      </c>
      <c r="O411" s="3" t="s">
        <v>283</v>
      </c>
      <c r="P411" s="3" t="s">
        <v>780</v>
      </c>
      <c r="Q411" s="5">
        <v>48.91422</v>
      </c>
      <c r="R411" s="5">
        <v>33.76493</v>
      </c>
      <c r="S411" s="3" t="s">
        <v>78</v>
      </c>
      <c r="T411" s="102" t="s">
        <v>1306</v>
      </c>
      <c r="U411" s="102" t="s">
        <v>387</v>
      </c>
      <c r="V411" t="s">
        <v>1645</v>
      </c>
      <c r="W411" s="6">
        <v>3.9399999999999998E-2</v>
      </c>
      <c r="X411">
        <v>0.98199999999999998</v>
      </c>
      <c r="Y411">
        <v>592049</v>
      </c>
      <c r="Z411" s="3" t="s">
        <v>74</v>
      </c>
      <c r="AA411" s="3" t="s">
        <v>38</v>
      </c>
    </row>
    <row r="412" spans="1:27" x14ac:dyDescent="0.2">
      <c r="A412" s="3" t="s">
        <v>1635</v>
      </c>
      <c r="B412" s="3" t="s">
        <v>2167</v>
      </c>
      <c r="C412" s="3" t="s">
        <v>27</v>
      </c>
      <c r="D412" s="4">
        <v>1</v>
      </c>
      <c r="E412" t="s">
        <v>50</v>
      </c>
      <c r="F412" t="s">
        <v>286</v>
      </c>
      <c r="G412" t="s">
        <v>287</v>
      </c>
      <c r="H412">
        <v>7289</v>
      </c>
      <c r="I412" t="s">
        <v>2346</v>
      </c>
      <c r="J412" s="3" t="s">
        <v>2483</v>
      </c>
      <c r="K412" s="3" t="s">
        <v>960</v>
      </c>
      <c r="L412" t="s">
        <v>960</v>
      </c>
      <c r="M412" s="4" t="s">
        <v>30</v>
      </c>
      <c r="N412" s="3" t="s">
        <v>956</v>
      </c>
      <c r="O412" s="3" t="s">
        <v>283</v>
      </c>
      <c r="P412" s="3" t="s">
        <v>780</v>
      </c>
      <c r="Q412" s="5">
        <v>48.91422</v>
      </c>
      <c r="R412" s="5">
        <v>33.76493</v>
      </c>
      <c r="S412" s="3" t="s">
        <v>78</v>
      </c>
      <c r="T412" s="102" t="s">
        <v>983</v>
      </c>
      <c r="U412" s="102" t="s">
        <v>341</v>
      </c>
      <c r="V412" t="s">
        <v>1636</v>
      </c>
      <c r="W412" s="6">
        <v>3.1199999999999999E-2</v>
      </c>
      <c r="X412">
        <v>0.67100000000000004</v>
      </c>
      <c r="Y412">
        <v>496612</v>
      </c>
      <c r="Z412" s="3" t="s">
        <v>74</v>
      </c>
      <c r="AA412" s="3" t="s">
        <v>38</v>
      </c>
    </row>
    <row r="413" spans="1:27" x14ac:dyDescent="0.2">
      <c r="A413" s="3" t="s">
        <v>1637</v>
      </c>
      <c r="B413" s="3" t="s">
        <v>2168</v>
      </c>
      <c r="C413" s="3" t="s">
        <v>27</v>
      </c>
      <c r="D413" s="4">
        <v>1</v>
      </c>
      <c r="E413" t="s">
        <v>50</v>
      </c>
      <c r="F413" t="s">
        <v>286</v>
      </c>
      <c r="G413" t="s">
        <v>287</v>
      </c>
      <c r="H413">
        <v>7230</v>
      </c>
      <c r="I413" t="s">
        <v>2347</v>
      </c>
      <c r="J413" s="3" t="s">
        <v>2483</v>
      </c>
      <c r="K413" s="3" t="s">
        <v>960</v>
      </c>
      <c r="L413" t="s">
        <v>960</v>
      </c>
      <c r="M413" s="4" t="s">
        <v>30</v>
      </c>
      <c r="N413" s="3" t="s">
        <v>956</v>
      </c>
      <c r="O413" s="3" t="s">
        <v>283</v>
      </c>
      <c r="P413" s="3" t="s">
        <v>780</v>
      </c>
      <c r="Q413" s="5">
        <v>48.91422</v>
      </c>
      <c r="R413" s="5">
        <v>33.76493</v>
      </c>
      <c r="S413" s="3" t="s">
        <v>78</v>
      </c>
      <c r="T413" s="102" t="s">
        <v>1106</v>
      </c>
      <c r="U413" s="102" t="s">
        <v>1638</v>
      </c>
      <c r="V413" t="s">
        <v>1639</v>
      </c>
      <c r="W413" s="6">
        <v>9.9199999999999997E-2</v>
      </c>
      <c r="X413">
        <v>0.74593500000000001</v>
      </c>
      <c r="Y413">
        <v>497234</v>
      </c>
      <c r="Z413" s="3" t="s">
        <v>74</v>
      </c>
      <c r="AA413" s="3" t="s">
        <v>38</v>
      </c>
    </row>
    <row r="414" spans="1:27" x14ac:dyDescent="0.2">
      <c r="A414" s="3" t="s">
        <v>1642</v>
      </c>
      <c r="B414" s="3" t="s">
        <v>2170</v>
      </c>
      <c r="C414" s="3" t="s">
        <v>27</v>
      </c>
      <c r="D414" s="4">
        <v>1</v>
      </c>
      <c r="E414" t="s">
        <v>50</v>
      </c>
      <c r="F414" t="s">
        <v>286</v>
      </c>
      <c r="G414" t="s">
        <v>287</v>
      </c>
      <c r="H414">
        <v>7100</v>
      </c>
      <c r="I414" t="s">
        <v>955</v>
      </c>
      <c r="J414" s="3" t="s">
        <v>30</v>
      </c>
      <c r="K414" s="3" t="s">
        <v>960</v>
      </c>
      <c r="L414" t="s">
        <v>960</v>
      </c>
      <c r="M414" s="4" t="s">
        <v>30</v>
      </c>
      <c r="N414" s="3" t="s">
        <v>956</v>
      </c>
      <c r="O414" s="3" t="s">
        <v>283</v>
      </c>
      <c r="P414" s="3" t="s">
        <v>780</v>
      </c>
      <c r="Q414" s="5">
        <v>48.91422</v>
      </c>
      <c r="R414" s="5">
        <v>33.76493</v>
      </c>
      <c r="S414" s="3" t="s">
        <v>78</v>
      </c>
      <c r="T414" s="102" t="s">
        <v>983</v>
      </c>
      <c r="U414" s="102" t="s">
        <v>429</v>
      </c>
      <c r="V414" t="s">
        <v>1643</v>
      </c>
      <c r="W414" s="6">
        <v>5.4000000000000003E-3</v>
      </c>
      <c r="X414">
        <v>4.7E-2</v>
      </c>
      <c r="Y414">
        <v>54682</v>
      </c>
      <c r="Z414" s="3" t="s">
        <v>74</v>
      </c>
      <c r="AA414" s="3" t="s">
        <v>38</v>
      </c>
    </row>
    <row r="415" spans="1:27" x14ac:dyDescent="0.2">
      <c r="A415" s="3" t="s">
        <v>2251</v>
      </c>
      <c r="B415" s="3" t="s">
        <v>2175</v>
      </c>
      <c r="C415" s="3" t="s">
        <v>27</v>
      </c>
      <c r="D415" s="8">
        <v>1</v>
      </c>
      <c r="E415" s="7" t="s">
        <v>50</v>
      </c>
      <c r="F415" t="s">
        <v>286</v>
      </c>
      <c r="G415" t="s">
        <v>287</v>
      </c>
      <c r="H415">
        <v>7100</v>
      </c>
      <c r="I415" t="s">
        <v>955</v>
      </c>
      <c r="J415" s="3" t="s">
        <v>30</v>
      </c>
      <c r="K415" s="9" t="s">
        <v>960</v>
      </c>
      <c r="L415" t="s">
        <v>960</v>
      </c>
      <c r="M415" s="4" t="s">
        <v>30</v>
      </c>
      <c r="N415" s="9" t="s">
        <v>956</v>
      </c>
      <c r="O415" s="9" t="s">
        <v>283</v>
      </c>
      <c r="P415" s="9" t="s">
        <v>780</v>
      </c>
      <c r="Q415" s="10">
        <v>48.91422</v>
      </c>
      <c r="R415" s="10">
        <v>33.76493</v>
      </c>
      <c r="S415" s="9" t="s">
        <v>78</v>
      </c>
      <c r="T415" s="103" t="s">
        <v>1073</v>
      </c>
      <c r="U415" s="102" t="s">
        <v>347</v>
      </c>
      <c r="V415" t="s">
        <v>2064</v>
      </c>
      <c r="W415" s="107">
        <v>0.2273</v>
      </c>
      <c r="X415" s="7">
        <v>0.79500000000000004</v>
      </c>
      <c r="Y415" s="7">
        <v>444315</v>
      </c>
      <c r="Z415" s="9" t="s">
        <v>74</v>
      </c>
      <c r="AA415" s="9" t="s">
        <v>38</v>
      </c>
    </row>
    <row r="416" spans="1:27" x14ac:dyDescent="0.2">
      <c r="A416" s="3" t="s">
        <v>2252</v>
      </c>
      <c r="B416" s="3" t="s">
        <v>2176</v>
      </c>
      <c r="C416" s="3" t="s">
        <v>27</v>
      </c>
      <c r="D416" s="8">
        <v>1</v>
      </c>
      <c r="E416" s="7" t="s">
        <v>50</v>
      </c>
      <c r="F416" t="s">
        <v>286</v>
      </c>
      <c r="G416" t="s">
        <v>287</v>
      </c>
      <c r="H416">
        <v>7100</v>
      </c>
      <c r="I416" t="s">
        <v>955</v>
      </c>
      <c r="J416" s="3" t="s">
        <v>30</v>
      </c>
      <c r="K416" s="9" t="s">
        <v>960</v>
      </c>
      <c r="L416" t="s">
        <v>960</v>
      </c>
      <c r="M416" s="4" t="s">
        <v>30</v>
      </c>
      <c r="N416" s="9" t="s">
        <v>956</v>
      </c>
      <c r="O416" s="9" t="s">
        <v>283</v>
      </c>
      <c r="P416" s="9" t="s">
        <v>780</v>
      </c>
      <c r="Q416" s="10">
        <v>48.91422</v>
      </c>
      <c r="R416" s="10">
        <v>33.76493</v>
      </c>
      <c r="S416" s="9" t="s">
        <v>78</v>
      </c>
      <c r="T416" s="103" t="s">
        <v>983</v>
      </c>
      <c r="U416" s="102" t="s">
        <v>697</v>
      </c>
      <c r="V416" t="s">
        <v>2065</v>
      </c>
      <c r="W416" s="107">
        <v>5.3999999999999999E-2</v>
      </c>
      <c r="X416" s="7">
        <v>0.79800000000000004</v>
      </c>
      <c r="Y416" s="7">
        <v>475706</v>
      </c>
      <c r="Z416" s="9" t="s">
        <v>74</v>
      </c>
      <c r="AA416" s="9" t="s">
        <v>38</v>
      </c>
    </row>
    <row r="417" spans="1:27" x14ac:dyDescent="0.2">
      <c r="A417" s="3" t="s">
        <v>2255</v>
      </c>
      <c r="B417" s="3" t="s">
        <v>2177</v>
      </c>
      <c r="C417" s="3" t="s">
        <v>27</v>
      </c>
      <c r="D417" s="8">
        <v>1</v>
      </c>
      <c r="E417" s="7" t="s">
        <v>50</v>
      </c>
      <c r="F417" t="s">
        <v>286</v>
      </c>
      <c r="G417" t="s">
        <v>287</v>
      </c>
      <c r="H417">
        <v>7100</v>
      </c>
      <c r="I417" t="s">
        <v>955</v>
      </c>
      <c r="J417" s="3" t="s">
        <v>30</v>
      </c>
      <c r="K417" s="9" t="s">
        <v>960</v>
      </c>
      <c r="L417" t="s">
        <v>960</v>
      </c>
      <c r="M417" s="4" t="s">
        <v>30</v>
      </c>
      <c r="N417" s="9" t="s">
        <v>956</v>
      </c>
      <c r="O417" s="9" t="s">
        <v>283</v>
      </c>
      <c r="P417" s="9" t="s">
        <v>780</v>
      </c>
      <c r="Q417" s="10">
        <v>48.91422</v>
      </c>
      <c r="R417" s="10">
        <v>33.76493</v>
      </c>
      <c r="S417" s="9" t="s">
        <v>78</v>
      </c>
      <c r="T417" s="103" t="s">
        <v>1106</v>
      </c>
      <c r="U417" s="102" t="s">
        <v>727</v>
      </c>
      <c r="V417" t="s">
        <v>2072</v>
      </c>
      <c r="W417" s="107">
        <v>1.32E-2</v>
      </c>
      <c r="X417" s="7">
        <v>6.3E-2</v>
      </c>
      <c r="Y417" s="7">
        <v>71101</v>
      </c>
      <c r="Z417" s="9" t="s">
        <v>74</v>
      </c>
      <c r="AA417" s="9" t="s">
        <v>38</v>
      </c>
    </row>
    <row r="418" spans="1:27" x14ac:dyDescent="0.2">
      <c r="A418" s="3" t="s">
        <v>2258</v>
      </c>
      <c r="B418" s="3" t="s">
        <v>2180</v>
      </c>
      <c r="C418" s="3" t="s">
        <v>27</v>
      </c>
      <c r="D418" s="8">
        <v>1</v>
      </c>
      <c r="E418" s="7" t="s">
        <v>50</v>
      </c>
      <c r="F418" t="s">
        <v>286</v>
      </c>
      <c r="G418" t="s">
        <v>287</v>
      </c>
      <c r="H418">
        <v>7100</v>
      </c>
      <c r="I418" t="s">
        <v>955</v>
      </c>
      <c r="J418" s="3" t="s">
        <v>30</v>
      </c>
      <c r="K418" s="9" t="s">
        <v>960</v>
      </c>
      <c r="L418" t="s">
        <v>960</v>
      </c>
      <c r="M418" s="4" t="s">
        <v>30</v>
      </c>
      <c r="N418" s="9" t="s">
        <v>956</v>
      </c>
      <c r="O418" s="9" t="s">
        <v>283</v>
      </c>
      <c r="P418" s="9" t="s">
        <v>780</v>
      </c>
      <c r="Q418" s="10">
        <v>48.91422</v>
      </c>
      <c r="R418" s="10">
        <v>33.76493</v>
      </c>
      <c r="S418" s="9" t="s">
        <v>78</v>
      </c>
      <c r="T418" s="103" t="s">
        <v>383</v>
      </c>
      <c r="U418" s="102" t="s">
        <v>199</v>
      </c>
      <c r="V418" t="s">
        <v>2074</v>
      </c>
      <c r="W418" s="107">
        <v>1.7399999999999999E-2</v>
      </c>
      <c r="X418" s="7">
        <v>7.3999999999999996E-2</v>
      </c>
      <c r="Y418" s="7">
        <v>81249</v>
      </c>
      <c r="Z418" s="9" t="s">
        <v>74</v>
      </c>
      <c r="AA418" s="9" t="s">
        <v>38</v>
      </c>
    </row>
    <row r="419" spans="1:27" x14ac:dyDescent="0.2">
      <c r="A419" s="3" t="s">
        <v>2261</v>
      </c>
      <c r="B419" s="3" t="s">
        <v>2182</v>
      </c>
      <c r="C419" s="3" t="s">
        <v>27</v>
      </c>
      <c r="D419" s="8">
        <v>1</v>
      </c>
      <c r="E419" s="7" t="s">
        <v>50</v>
      </c>
      <c r="F419" t="s">
        <v>286</v>
      </c>
      <c r="G419" t="s">
        <v>287</v>
      </c>
      <c r="H419">
        <v>7100</v>
      </c>
      <c r="I419" t="s">
        <v>955</v>
      </c>
      <c r="J419" s="3" t="s">
        <v>30</v>
      </c>
      <c r="K419" s="9" t="s">
        <v>960</v>
      </c>
      <c r="L419" t="s">
        <v>960</v>
      </c>
      <c r="M419" s="4" t="s">
        <v>30</v>
      </c>
      <c r="N419" s="9" t="s">
        <v>956</v>
      </c>
      <c r="O419" s="9" t="s">
        <v>283</v>
      </c>
      <c r="P419" s="9" t="s">
        <v>780</v>
      </c>
      <c r="Q419" s="10">
        <v>48.91422</v>
      </c>
      <c r="R419" s="10">
        <v>33.76493</v>
      </c>
      <c r="S419" s="9" t="s">
        <v>78</v>
      </c>
      <c r="T419" s="103" t="s">
        <v>1106</v>
      </c>
      <c r="U419" s="102" t="s">
        <v>1638</v>
      </c>
      <c r="V419" t="s">
        <v>2077</v>
      </c>
      <c r="W419" s="107">
        <v>2.29E-2</v>
      </c>
      <c r="X419" s="7">
        <v>0.35699999999999998</v>
      </c>
      <c r="Y419" s="7">
        <v>294663</v>
      </c>
      <c r="Z419" s="9" t="s">
        <v>74</v>
      </c>
      <c r="AA419" s="9" t="s">
        <v>38</v>
      </c>
    </row>
    <row r="420" spans="1:27" x14ac:dyDescent="0.2">
      <c r="A420" s="3" t="s">
        <v>2262</v>
      </c>
      <c r="B420" s="3" t="s">
        <v>2183</v>
      </c>
      <c r="C420" s="3" t="s">
        <v>27</v>
      </c>
      <c r="D420" s="8">
        <v>1</v>
      </c>
      <c r="E420" s="7" t="s">
        <v>50</v>
      </c>
      <c r="F420" t="s">
        <v>286</v>
      </c>
      <c r="G420" t="s">
        <v>287</v>
      </c>
      <c r="H420">
        <v>7100</v>
      </c>
      <c r="I420" t="s">
        <v>955</v>
      </c>
      <c r="J420" s="3" t="s">
        <v>30</v>
      </c>
      <c r="K420" s="9" t="s">
        <v>960</v>
      </c>
      <c r="L420" t="s">
        <v>960</v>
      </c>
      <c r="M420" s="4" t="s">
        <v>30</v>
      </c>
      <c r="N420" s="9" t="s">
        <v>956</v>
      </c>
      <c r="O420" s="9" t="s">
        <v>283</v>
      </c>
      <c r="P420" s="9" t="s">
        <v>780</v>
      </c>
      <c r="Q420" s="10">
        <v>48.91422</v>
      </c>
      <c r="R420" s="10">
        <v>33.76493</v>
      </c>
      <c r="S420" s="9" t="s">
        <v>78</v>
      </c>
      <c r="T420" s="103" t="s">
        <v>1641</v>
      </c>
      <c r="U420" s="102" t="s">
        <v>429</v>
      </c>
      <c r="V420" t="s">
        <v>2078</v>
      </c>
      <c r="W420" s="107">
        <v>6.6E-3</v>
      </c>
      <c r="X420" s="7">
        <v>1.4999999999999999E-2</v>
      </c>
      <c r="Y420" s="7">
        <v>17352</v>
      </c>
      <c r="Z420" s="9" t="s">
        <v>74</v>
      </c>
      <c r="AA420" s="9" t="s">
        <v>38</v>
      </c>
    </row>
    <row r="421" spans="1:27" x14ac:dyDescent="0.2">
      <c r="A421" s="3" t="s">
        <v>2264</v>
      </c>
      <c r="B421" s="3" t="s">
        <v>2185</v>
      </c>
      <c r="C421" s="3" t="s">
        <v>27</v>
      </c>
      <c r="D421" s="8">
        <v>1</v>
      </c>
      <c r="E421" s="7" t="s">
        <v>50</v>
      </c>
      <c r="F421" t="s">
        <v>286</v>
      </c>
      <c r="G421" t="s">
        <v>287</v>
      </c>
      <c r="H421">
        <v>7100</v>
      </c>
      <c r="I421" t="s">
        <v>955</v>
      </c>
      <c r="J421" s="3" t="s">
        <v>30</v>
      </c>
      <c r="K421" s="9" t="s">
        <v>960</v>
      </c>
      <c r="L421" t="s">
        <v>960</v>
      </c>
      <c r="M421" s="4" t="s">
        <v>30</v>
      </c>
      <c r="N421" s="9" t="s">
        <v>956</v>
      </c>
      <c r="O421" s="9" t="s">
        <v>283</v>
      </c>
      <c r="P421" s="9" t="s">
        <v>780</v>
      </c>
      <c r="Q421" s="10">
        <v>48.91422</v>
      </c>
      <c r="R421" s="10">
        <v>33.76493</v>
      </c>
      <c r="S421" s="9" t="s">
        <v>78</v>
      </c>
      <c r="T421" s="103" t="s">
        <v>983</v>
      </c>
      <c r="U421" s="102" t="s">
        <v>734</v>
      </c>
      <c r="V421" t="s">
        <v>2080</v>
      </c>
      <c r="W421" s="107">
        <v>1.67E-2</v>
      </c>
      <c r="X421" s="7">
        <v>5.6000000000000001E-2</v>
      </c>
      <c r="Y421" s="7">
        <v>64575</v>
      </c>
      <c r="Z421" s="9" t="s">
        <v>74</v>
      </c>
      <c r="AA421" s="9" t="s">
        <v>38</v>
      </c>
    </row>
    <row r="422" spans="1:27" x14ac:dyDescent="0.2">
      <c r="A422" s="3" t="s">
        <v>2263</v>
      </c>
      <c r="B422" s="3" t="s">
        <v>2184</v>
      </c>
      <c r="C422" s="3" t="s">
        <v>27</v>
      </c>
      <c r="D422" s="8">
        <v>1</v>
      </c>
      <c r="E422" s="7" t="s">
        <v>50</v>
      </c>
      <c r="F422" t="s">
        <v>286</v>
      </c>
      <c r="G422" t="s">
        <v>287</v>
      </c>
      <c r="H422">
        <v>7092</v>
      </c>
      <c r="I422" t="s">
        <v>2389</v>
      </c>
      <c r="J422" s="3" t="s">
        <v>2484</v>
      </c>
      <c r="K422" s="9" t="s">
        <v>960</v>
      </c>
      <c r="L422" t="s">
        <v>960</v>
      </c>
      <c r="M422" s="4" t="s">
        <v>30</v>
      </c>
      <c r="N422" s="9" t="s">
        <v>956</v>
      </c>
      <c r="O422" s="9" t="s">
        <v>283</v>
      </c>
      <c r="P422" s="9" t="s">
        <v>780</v>
      </c>
      <c r="Q422" s="10">
        <v>48.91422</v>
      </c>
      <c r="R422" s="10">
        <v>33.76493</v>
      </c>
      <c r="S422" s="9" t="s">
        <v>78</v>
      </c>
      <c r="T422" s="103" t="s">
        <v>1073</v>
      </c>
      <c r="U422" s="102" t="s">
        <v>387</v>
      </c>
      <c r="V422" t="s">
        <v>2079</v>
      </c>
      <c r="W422" s="107">
        <v>1.0500000000000001E-2</v>
      </c>
      <c r="X422" s="7">
        <v>0.108</v>
      </c>
      <c r="Y422" s="7">
        <v>117491</v>
      </c>
      <c r="Z422" s="9" t="s">
        <v>74</v>
      </c>
      <c r="AA422" s="9" t="s">
        <v>38</v>
      </c>
    </row>
    <row r="423" spans="1:27" x14ac:dyDescent="0.2">
      <c r="A423" s="3" t="s">
        <v>2260</v>
      </c>
      <c r="B423" s="3" t="s">
        <v>2181</v>
      </c>
      <c r="C423" s="3" t="s">
        <v>27</v>
      </c>
      <c r="D423" s="8">
        <v>1</v>
      </c>
      <c r="E423" s="7" t="s">
        <v>50</v>
      </c>
      <c r="F423" t="s">
        <v>286</v>
      </c>
      <c r="G423" t="s">
        <v>287</v>
      </c>
      <c r="H423">
        <v>6998</v>
      </c>
      <c r="I423" t="s">
        <v>2388</v>
      </c>
      <c r="J423" s="3" t="s">
        <v>2484</v>
      </c>
      <c r="K423" s="9" t="s">
        <v>960</v>
      </c>
      <c r="L423" t="s">
        <v>960</v>
      </c>
      <c r="M423" s="4" t="s">
        <v>30</v>
      </c>
      <c r="N423" s="9" t="s">
        <v>956</v>
      </c>
      <c r="O423" s="9" t="s">
        <v>283</v>
      </c>
      <c r="P423" s="9" t="s">
        <v>780</v>
      </c>
      <c r="Q423" s="10">
        <v>48.91422</v>
      </c>
      <c r="R423" s="10">
        <v>33.76493</v>
      </c>
      <c r="S423" s="9" t="s">
        <v>35</v>
      </c>
      <c r="T423" s="103" t="s">
        <v>983</v>
      </c>
      <c r="U423" s="102" t="s">
        <v>30</v>
      </c>
      <c r="V423" t="s">
        <v>30</v>
      </c>
      <c r="W423" s="107">
        <v>7.6E-3</v>
      </c>
      <c r="X423" s="7">
        <v>4.4999999999999998E-2</v>
      </c>
      <c r="Y423" s="7">
        <v>50686</v>
      </c>
      <c r="Z423" s="9" t="s">
        <v>74</v>
      </c>
      <c r="AA423" s="9" t="s">
        <v>38</v>
      </c>
    </row>
    <row r="424" spans="1:27" x14ac:dyDescent="0.2">
      <c r="A424" s="3" t="s">
        <v>1640</v>
      </c>
      <c r="B424" s="3" t="s">
        <v>2169</v>
      </c>
      <c r="C424" s="3" t="s">
        <v>27</v>
      </c>
      <c r="D424" s="4">
        <v>1</v>
      </c>
      <c r="E424" t="s">
        <v>50</v>
      </c>
      <c r="F424" t="s">
        <v>286</v>
      </c>
      <c r="G424" t="s">
        <v>287</v>
      </c>
      <c r="H424">
        <v>6585</v>
      </c>
      <c r="I424" t="s">
        <v>2354</v>
      </c>
      <c r="J424" s="3" t="s">
        <v>2483</v>
      </c>
      <c r="K424" s="3" t="s">
        <v>960</v>
      </c>
      <c r="L424" t="s">
        <v>960</v>
      </c>
      <c r="M424" s="4" t="s">
        <v>30</v>
      </c>
      <c r="N424" s="3" t="s">
        <v>956</v>
      </c>
      <c r="O424" s="3" t="s">
        <v>283</v>
      </c>
      <c r="P424" s="3" t="s">
        <v>780</v>
      </c>
      <c r="Q424" s="5">
        <v>48.91422</v>
      </c>
      <c r="R424" s="5">
        <v>33.76493</v>
      </c>
      <c r="S424" s="3" t="s">
        <v>35</v>
      </c>
      <c r="T424" s="102" t="s">
        <v>1641</v>
      </c>
      <c r="U424" s="102" t="s">
        <v>30</v>
      </c>
      <c r="V424" t="s">
        <v>30</v>
      </c>
      <c r="W424" s="6">
        <v>0.20979999999999999</v>
      </c>
      <c r="X424">
        <v>2.11</v>
      </c>
      <c r="Y424">
        <v>728256</v>
      </c>
      <c r="Z424" s="3" t="s">
        <v>74</v>
      </c>
      <c r="AA424" s="3" t="s">
        <v>38</v>
      </c>
    </row>
    <row r="425" spans="1:27" x14ac:dyDescent="0.2">
      <c r="A425" s="3" t="s">
        <v>1648</v>
      </c>
      <c r="B425" s="3" t="s">
        <v>1649</v>
      </c>
      <c r="C425" s="3" t="s">
        <v>67</v>
      </c>
      <c r="D425" s="4">
        <v>1</v>
      </c>
      <c r="E425" t="s">
        <v>50</v>
      </c>
      <c r="F425" t="s">
        <v>286</v>
      </c>
      <c r="G425" t="s">
        <v>287</v>
      </c>
      <c r="H425">
        <v>8109</v>
      </c>
      <c r="I425" t="s">
        <v>1650</v>
      </c>
      <c r="J425" s="3" t="s">
        <v>2483</v>
      </c>
      <c r="K425" s="3" t="s">
        <v>960</v>
      </c>
      <c r="L425" t="s">
        <v>960</v>
      </c>
      <c r="M425" s="4" t="s">
        <v>30</v>
      </c>
      <c r="N425" s="3" t="s">
        <v>1622</v>
      </c>
      <c r="O425" s="3" t="s">
        <v>30</v>
      </c>
      <c r="P425" s="3" t="s">
        <v>780</v>
      </c>
      <c r="Q425" s="5">
        <v>48.3</v>
      </c>
      <c r="R425" s="5">
        <v>35.139000000000003</v>
      </c>
      <c r="S425" s="3" t="s">
        <v>35</v>
      </c>
      <c r="T425" s="102" t="s">
        <v>791</v>
      </c>
      <c r="U425" s="102" t="s">
        <v>30</v>
      </c>
      <c r="V425" t="s">
        <v>30</v>
      </c>
      <c r="W425" s="6">
        <v>0.14816495199999999</v>
      </c>
      <c r="X425">
        <v>1.238</v>
      </c>
      <c r="Y425">
        <v>650136</v>
      </c>
      <c r="Z425" s="3" t="s">
        <v>74</v>
      </c>
      <c r="AA425" s="3" t="s">
        <v>38</v>
      </c>
    </row>
    <row r="426" spans="1:27" x14ac:dyDescent="0.2">
      <c r="A426" s="3" t="s">
        <v>1660</v>
      </c>
      <c r="B426" s="3" t="s">
        <v>2166</v>
      </c>
      <c r="C426" s="3" t="s">
        <v>27</v>
      </c>
      <c r="D426" s="4">
        <v>1</v>
      </c>
      <c r="E426" t="s">
        <v>50</v>
      </c>
      <c r="F426" t="s">
        <v>286</v>
      </c>
      <c r="G426" t="s">
        <v>287</v>
      </c>
      <c r="H426">
        <v>7529</v>
      </c>
      <c r="I426" t="s">
        <v>2344</v>
      </c>
      <c r="J426" s="3" t="s">
        <v>2483</v>
      </c>
      <c r="K426" s="3" t="s">
        <v>960</v>
      </c>
      <c r="L426" t="s">
        <v>960</v>
      </c>
      <c r="M426" s="4" t="s">
        <v>30</v>
      </c>
      <c r="N426" s="3" t="s">
        <v>1652</v>
      </c>
      <c r="O426" s="3" t="s">
        <v>30</v>
      </c>
      <c r="P426" s="3" t="s">
        <v>780</v>
      </c>
      <c r="Q426" s="5">
        <v>47.954300000000003</v>
      </c>
      <c r="R426" s="5">
        <v>35.389299999999999</v>
      </c>
      <c r="S426" s="3" t="s">
        <v>78</v>
      </c>
      <c r="T426" s="102" t="s">
        <v>276</v>
      </c>
      <c r="U426" s="102" t="s">
        <v>341</v>
      </c>
      <c r="V426" t="s">
        <v>1661</v>
      </c>
      <c r="W426" s="6">
        <v>3.0599999999999999E-2</v>
      </c>
      <c r="X426">
        <v>0.61899999999999999</v>
      </c>
      <c r="Y426">
        <v>466974</v>
      </c>
      <c r="Z426" s="3" t="s">
        <v>74</v>
      </c>
      <c r="AA426" s="3" t="s">
        <v>38</v>
      </c>
    </row>
    <row r="427" spans="1:27" x14ac:dyDescent="0.2">
      <c r="A427" s="3" t="s">
        <v>1651</v>
      </c>
      <c r="B427" s="3" t="s">
        <v>2187</v>
      </c>
      <c r="C427" s="3" t="s">
        <v>27</v>
      </c>
      <c r="D427" s="4">
        <v>1</v>
      </c>
      <c r="E427" t="s">
        <v>50</v>
      </c>
      <c r="F427" t="s">
        <v>286</v>
      </c>
      <c r="G427" t="s">
        <v>287</v>
      </c>
      <c r="H427">
        <v>7392</v>
      </c>
      <c r="I427" t="s">
        <v>2342</v>
      </c>
      <c r="J427" s="3" t="s">
        <v>2483</v>
      </c>
      <c r="K427" s="3" t="s">
        <v>960</v>
      </c>
      <c r="L427" t="s">
        <v>960</v>
      </c>
      <c r="M427" s="4" t="s">
        <v>30</v>
      </c>
      <c r="N427" s="3" t="s">
        <v>1652</v>
      </c>
      <c r="O427" s="3" t="s">
        <v>30</v>
      </c>
      <c r="P427" s="3" t="s">
        <v>780</v>
      </c>
      <c r="Q427" s="5">
        <v>47.954300000000003</v>
      </c>
      <c r="R427" s="5">
        <v>35.389299999999999</v>
      </c>
      <c r="S427" s="3" t="s">
        <v>78</v>
      </c>
      <c r="T427" s="102" t="s">
        <v>1653</v>
      </c>
      <c r="U427" s="102" t="s">
        <v>1654</v>
      </c>
      <c r="V427" t="s">
        <v>1655</v>
      </c>
      <c r="W427" s="6">
        <v>4.9000000000000002E-2</v>
      </c>
      <c r="X427">
        <v>4.9000000000000002E-2</v>
      </c>
      <c r="Y427">
        <v>56730</v>
      </c>
      <c r="Z427" s="3" t="s">
        <v>74</v>
      </c>
      <c r="AA427" s="3" t="s">
        <v>38</v>
      </c>
    </row>
    <row r="428" spans="1:27" x14ac:dyDescent="0.2">
      <c r="A428" s="3" t="s">
        <v>1662</v>
      </c>
      <c r="B428" s="3" t="s">
        <v>2189</v>
      </c>
      <c r="C428" s="3" t="s">
        <v>27</v>
      </c>
      <c r="D428" s="4">
        <v>1</v>
      </c>
      <c r="E428" t="s">
        <v>50</v>
      </c>
      <c r="F428" t="s">
        <v>286</v>
      </c>
      <c r="G428" t="s">
        <v>287</v>
      </c>
      <c r="H428">
        <v>7349</v>
      </c>
      <c r="I428" t="s">
        <v>2345</v>
      </c>
      <c r="J428" s="3" t="s">
        <v>2483</v>
      </c>
      <c r="K428" s="3" t="s">
        <v>960</v>
      </c>
      <c r="L428" t="s">
        <v>960</v>
      </c>
      <c r="M428" s="4" t="s">
        <v>30</v>
      </c>
      <c r="N428" s="3" t="s">
        <v>1652</v>
      </c>
      <c r="O428" s="3" t="s">
        <v>30</v>
      </c>
      <c r="P428" s="3" t="s">
        <v>780</v>
      </c>
      <c r="Q428" s="5">
        <v>47.954300000000003</v>
      </c>
      <c r="R428" s="5">
        <v>35.389299999999999</v>
      </c>
      <c r="S428" s="3" t="s">
        <v>78</v>
      </c>
      <c r="T428" s="102" t="s">
        <v>370</v>
      </c>
      <c r="U428" s="102" t="s">
        <v>808</v>
      </c>
      <c r="V428" t="s">
        <v>1663</v>
      </c>
      <c r="W428" s="6">
        <v>8.4000000000000005E-2</v>
      </c>
      <c r="X428">
        <v>8.4000000000000005E-2</v>
      </c>
      <c r="Y428">
        <v>95143</v>
      </c>
      <c r="Z428" s="3" t="s">
        <v>74</v>
      </c>
      <c r="AA428" s="3" t="s">
        <v>38</v>
      </c>
    </row>
    <row r="429" spans="1:27" x14ac:dyDescent="0.2">
      <c r="A429" s="3" t="s">
        <v>2246</v>
      </c>
      <c r="B429" s="3" t="s">
        <v>2174</v>
      </c>
      <c r="C429" s="3" t="s">
        <v>27</v>
      </c>
      <c r="D429" s="8">
        <v>1</v>
      </c>
      <c r="E429" s="7" t="s">
        <v>50</v>
      </c>
      <c r="F429" t="s">
        <v>286</v>
      </c>
      <c r="G429" t="s">
        <v>287</v>
      </c>
      <c r="H429">
        <v>7200</v>
      </c>
      <c r="I429" t="s">
        <v>2058</v>
      </c>
      <c r="J429" s="3" t="s">
        <v>30</v>
      </c>
      <c r="K429" s="9" t="s">
        <v>960</v>
      </c>
      <c r="L429" t="s">
        <v>960</v>
      </c>
      <c r="M429" s="4" t="s">
        <v>30</v>
      </c>
      <c r="N429" s="9" t="s">
        <v>1652</v>
      </c>
      <c r="O429" s="9" t="s">
        <v>30</v>
      </c>
      <c r="P429" s="9" t="s">
        <v>780</v>
      </c>
      <c r="Q429" s="10">
        <v>47.954300000000003</v>
      </c>
      <c r="R429" s="10">
        <v>35.389299999999999</v>
      </c>
      <c r="S429" s="9" t="s">
        <v>78</v>
      </c>
      <c r="T429" s="103" t="s">
        <v>1641</v>
      </c>
      <c r="U429" s="102" t="s">
        <v>199</v>
      </c>
      <c r="V429" t="s">
        <v>2059</v>
      </c>
      <c r="W429" s="107">
        <v>7.4999999999999997E-3</v>
      </c>
      <c r="X429" s="7">
        <v>1.7999999999999999E-2</v>
      </c>
      <c r="Y429" s="7">
        <v>20747</v>
      </c>
      <c r="Z429" s="9" t="s">
        <v>74</v>
      </c>
      <c r="AA429" s="9" t="s">
        <v>38</v>
      </c>
    </row>
    <row r="430" spans="1:27" x14ac:dyDescent="0.2">
      <c r="A430" s="3" t="s">
        <v>2248</v>
      </c>
      <c r="B430" s="3" t="s">
        <v>2190</v>
      </c>
      <c r="C430" s="3" t="s">
        <v>214</v>
      </c>
      <c r="D430" s="8">
        <v>1</v>
      </c>
      <c r="E430" s="7" t="s">
        <v>50</v>
      </c>
      <c r="F430" t="s">
        <v>286</v>
      </c>
      <c r="G430" t="s">
        <v>287</v>
      </c>
      <c r="H430">
        <v>7200</v>
      </c>
      <c r="I430" t="s">
        <v>2058</v>
      </c>
      <c r="J430" s="3" t="s">
        <v>30</v>
      </c>
      <c r="K430" s="9" t="s">
        <v>960</v>
      </c>
      <c r="L430" t="s">
        <v>960</v>
      </c>
      <c r="M430" s="4" t="s">
        <v>30</v>
      </c>
      <c r="N430" s="9" t="s">
        <v>1652</v>
      </c>
      <c r="O430" s="9" t="s">
        <v>30</v>
      </c>
      <c r="P430" s="9" t="s">
        <v>780</v>
      </c>
      <c r="Q430" s="10">
        <v>47.954300000000003</v>
      </c>
      <c r="R430" s="10">
        <v>35.389299999999999</v>
      </c>
      <c r="S430" s="9" t="s">
        <v>78</v>
      </c>
      <c r="T430" s="103" t="s">
        <v>1985</v>
      </c>
      <c r="U430" s="102" t="s">
        <v>331</v>
      </c>
      <c r="V430" t="s">
        <v>2062</v>
      </c>
      <c r="W430" s="107">
        <v>2.0899999999999998E-2</v>
      </c>
      <c r="X430" s="7">
        <v>0.22500000000000001</v>
      </c>
      <c r="Y430" s="7">
        <v>214705</v>
      </c>
      <c r="Z430" s="9" t="s">
        <v>74</v>
      </c>
      <c r="AA430" s="9" t="s">
        <v>38</v>
      </c>
    </row>
    <row r="431" spans="1:27" x14ac:dyDescent="0.2">
      <c r="A431" s="3" t="s">
        <v>2249</v>
      </c>
      <c r="B431" s="3" t="s">
        <v>2191</v>
      </c>
      <c r="C431" s="3" t="s">
        <v>214</v>
      </c>
      <c r="D431" s="8">
        <v>1</v>
      </c>
      <c r="E431" s="7" t="s">
        <v>50</v>
      </c>
      <c r="F431" t="s">
        <v>286</v>
      </c>
      <c r="G431" t="s">
        <v>287</v>
      </c>
      <c r="H431">
        <v>7200</v>
      </c>
      <c r="I431" t="s">
        <v>2058</v>
      </c>
      <c r="J431" s="3" t="s">
        <v>30</v>
      </c>
      <c r="K431" s="9" t="s">
        <v>960</v>
      </c>
      <c r="L431" t="s">
        <v>960</v>
      </c>
      <c r="M431" s="4" t="s">
        <v>30</v>
      </c>
      <c r="N431" s="9" t="s">
        <v>1652</v>
      </c>
      <c r="O431" s="9" t="s">
        <v>30</v>
      </c>
      <c r="P431" s="9" t="s">
        <v>780</v>
      </c>
      <c r="Q431" s="10">
        <v>47.954300000000003</v>
      </c>
      <c r="R431" s="10">
        <v>35.389299999999999</v>
      </c>
      <c r="S431" s="9" t="s">
        <v>78</v>
      </c>
      <c r="T431" s="103" t="s">
        <v>983</v>
      </c>
      <c r="U431" s="102" t="s">
        <v>199</v>
      </c>
      <c r="V431" t="s">
        <v>2063</v>
      </c>
      <c r="W431" s="107">
        <v>1.4500000000000001E-2</v>
      </c>
      <c r="X431" s="7">
        <v>8.7999999999999995E-2</v>
      </c>
      <c r="Y431" s="7">
        <v>97167</v>
      </c>
      <c r="Z431" s="9" t="s">
        <v>74</v>
      </c>
      <c r="AA431" s="9" t="s">
        <v>38</v>
      </c>
    </row>
    <row r="432" spans="1:27" x14ac:dyDescent="0.2">
      <c r="A432" s="3" t="s">
        <v>2250</v>
      </c>
      <c r="B432" s="3" t="s">
        <v>2192</v>
      </c>
      <c r="C432" s="3" t="s">
        <v>27</v>
      </c>
      <c r="D432" s="8">
        <v>1</v>
      </c>
      <c r="E432" s="9" t="s">
        <v>50</v>
      </c>
      <c r="F432" t="s">
        <v>286</v>
      </c>
      <c r="G432" t="s">
        <v>287</v>
      </c>
      <c r="H432">
        <v>7200</v>
      </c>
      <c r="I432" t="s">
        <v>2058</v>
      </c>
      <c r="J432" s="3" t="s">
        <v>30</v>
      </c>
      <c r="K432" s="9" t="s">
        <v>960</v>
      </c>
      <c r="L432" t="s">
        <v>960</v>
      </c>
      <c r="M432" s="4" t="s">
        <v>30</v>
      </c>
      <c r="N432" s="9" t="s">
        <v>1652</v>
      </c>
      <c r="O432" s="9" t="s">
        <v>30</v>
      </c>
      <c r="P432" s="9" t="s">
        <v>780</v>
      </c>
      <c r="Q432" s="10">
        <v>47.954300000000003</v>
      </c>
      <c r="R432" s="10">
        <v>35.389299999999999</v>
      </c>
      <c r="S432" s="9" t="s">
        <v>35</v>
      </c>
      <c r="T432" s="103" t="s">
        <v>1623</v>
      </c>
      <c r="U432" s="102" t="s">
        <v>30</v>
      </c>
      <c r="V432" t="s">
        <v>30</v>
      </c>
      <c r="W432" s="107">
        <v>5.4999999999999997E-3</v>
      </c>
      <c r="X432" s="7">
        <v>1.9E-2</v>
      </c>
      <c r="Y432" s="7">
        <v>21944</v>
      </c>
      <c r="Z432" s="9" t="s">
        <v>74</v>
      </c>
      <c r="AA432" s="9" t="s">
        <v>38</v>
      </c>
    </row>
    <row r="433" spans="1:27" x14ac:dyDescent="0.2">
      <c r="A433" s="3" t="s">
        <v>2273</v>
      </c>
      <c r="B433" s="3" t="s">
        <v>2400</v>
      </c>
      <c r="C433" s="3" t="s">
        <v>27</v>
      </c>
      <c r="D433" s="4">
        <v>1</v>
      </c>
      <c r="E433" s="3" t="s">
        <v>50</v>
      </c>
      <c r="F433" t="s">
        <v>286</v>
      </c>
      <c r="G433" t="s">
        <v>287</v>
      </c>
      <c r="H433">
        <v>7200</v>
      </c>
      <c r="I433" t="s">
        <v>2058</v>
      </c>
      <c r="J433" s="3" t="s">
        <v>30</v>
      </c>
      <c r="K433" s="3" t="s">
        <v>960</v>
      </c>
      <c r="L433" s="3" t="s">
        <v>960</v>
      </c>
      <c r="M433" s="4" t="s">
        <v>30</v>
      </c>
      <c r="N433" s="3" t="s">
        <v>1652</v>
      </c>
      <c r="O433" s="3" t="s">
        <v>30</v>
      </c>
      <c r="P433" s="3" t="s">
        <v>780</v>
      </c>
      <c r="Q433" s="100">
        <v>47.954300000000003</v>
      </c>
      <c r="R433" s="100">
        <v>35.389299999999999</v>
      </c>
      <c r="S433" s="3" t="s">
        <v>78</v>
      </c>
      <c r="T433" s="102" t="s">
        <v>2274</v>
      </c>
      <c r="U433" s="102" t="s">
        <v>199</v>
      </c>
      <c r="V433" t="s">
        <v>2392</v>
      </c>
      <c r="W433" s="6">
        <v>1.26E-2</v>
      </c>
      <c r="X433" s="4">
        <v>6.7000000000000004E-2</v>
      </c>
      <c r="Y433" s="4">
        <v>76993</v>
      </c>
      <c r="Z433" s="3" t="s">
        <v>74</v>
      </c>
      <c r="AA433" s="3" t="s">
        <v>38</v>
      </c>
    </row>
    <row r="434" spans="1:27" x14ac:dyDescent="0.2">
      <c r="A434" s="3" t="s">
        <v>2275</v>
      </c>
      <c r="B434" s="3" t="s">
        <v>2401</v>
      </c>
      <c r="C434" s="3" t="s">
        <v>27</v>
      </c>
      <c r="D434" s="4">
        <v>1</v>
      </c>
      <c r="E434" s="3" t="s">
        <v>50</v>
      </c>
      <c r="F434" t="s">
        <v>286</v>
      </c>
      <c r="G434" t="s">
        <v>287</v>
      </c>
      <c r="H434">
        <v>7200</v>
      </c>
      <c r="I434" t="s">
        <v>2058</v>
      </c>
      <c r="J434" s="3" t="s">
        <v>30</v>
      </c>
      <c r="K434" s="3" t="s">
        <v>960</v>
      </c>
      <c r="L434" s="3" t="s">
        <v>960</v>
      </c>
      <c r="M434" s="4" t="s">
        <v>30</v>
      </c>
      <c r="N434" s="3" t="s">
        <v>1652</v>
      </c>
      <c r="O434" s="3" t="s">
        <v>30</v>
      </c>
      <c r="P434" s="3" t="s">
        <v>780</v>
      </c>
      <c r="Q434" s="100">
        <v>47.954300000000003</v>
      </c>
      <c r="R434" s="100">
        <v>35.389299999999999</v>
      </c>
      <c r="S434" s="3" t="s">
        <v>35</v>
      </c>
      <c r="T434" s="102" t="s">
        <v>370</v>
      </c>
      <c r="U434" s="102" t="s">
        <v>30</v>
      </c>
      <c r="V434" s="4" t="s">
        <v>30</v>
      </c>
      <c r="W434" s="6">
        <v>5.5999999999999999E-3</v>
      </c>
      <c r="X434" s="4">
        <v>3.5000000000000003E-2</v>
      </c>
      <c r="Y434" s="4">
        <v>40050</v>
      </c>
      <c r="Z434" s="3" t="s">
        <v>74</v>
      </c>
      <c r="AA434" s="3" t="s">
        <v>38</v>
      </c>
    </row>
    <row r="435" spans="1:27" x14ac:dyDescent="0.2">
      <c r="A435" s="3" t="s">
        <v>1658</v>
      </c>
      <c r="B435" s="3" t="s">
        <v>2188</v>
      </c>
      <c r="C435" s="3" t="s">
        <v>27</v>
      </c>
      <c r="D435" s="4">
        <v>1</v>
      </c>
      <c r="E435" t="s">
        <v>50</v>
      </c>
      <c r="F435" t="s">
        <v>286</v>
      </c>
      <c r="G435" t="s">
        <v>287</v>
      </c>
      <c r="H435">
        <v>7100</v>
      </c>
      <c r="I435" t="s">
        <v>955</v>
      </c>
      <c r="J435" s="3" t="s">
        <v>30</v>
      </c>
      <c r="K435" s="3" t="s">
        <v>960</v>
      </c>
      <c r="L435" t="s">
        <v>960</v>
      </c>
      <c r="M435" s="4" t="s">
        <v>30</v>
      </c>
      <c r="N435" s="3" t="s">
        <v>1652</v>
      </c>
      <c r="O435" s="3" t="s">
        <v>30</v>
      </c>
      <c r="P435" s="3" t="s">
        <v>780</v>
      </c>
      <c r="Q435" s="5">
        <v>47.954300000000003</v>
      </c>
      <c r="R435" s="5">
        <v>35.389299999999999</v>
      </c>
      <c r="S435" s="3" t="s">
        <v>78</v>
      </c>
      <c r="T435" s="102" t="s">
        <v>1641</v>
      </c>
      <c r="U435" s="102" t="s">
        <v>957</v>
      </c>
      <c r="V435" t="s">
        <v>1659</v>
      </c>
      <c r="W435" s="6">
        <v>8.2000000000000007E-3</v>
      </c>
      <c r="X435">
        <v>0.107</v>
      </c>
      <c r="Y435">
        <v>118718</v>
      </c>
      <c r="Z435" s="3" t="s">
        <v>74</v>
      </c>
      <c r="AA435" s="3" t="s">
        <v>38</v>
      </c>
    </row>
    <row r="436" spans="1:27" x14ac:dyDescent="0.2">
      <c r="A436" s="3" t="s">
        <v>1656</v>
      </c>
      <c r="B436" s="3" t="s">
        <v>2170</v>
      </c>
      <c r="C436" s="3" t="s">
        <v>27</v>
      </c>
      <c r="D436" s="4">
        <v>1</v>
      </c>
      <c r="E436" t="s">
        <v>50</v>
      </c>
      <c r="F436" t="s">
        <v>286</v>
      </c>
      <c r="G436" t="s">
        <v>287</v>
      </c>
      <c r="H436">
        <v>7001</v>
      </c>
      <c r="I436" t="s">
        <v>2343</v>
      </c>
      <c r="J436" s="3" t="s">
        <v>2483</v>
      </c>
      <c r="K436" s="3" t="s">
        <v>960</v>
      </c>
      <c r="L436" t="s">
        <v>960</v>
      </c>
      <c r="M436" s="4" t="s">
        <v>30</v>
      </c>
      <c r="N436" s="3" t="s">
        <v>1652</v>
      </c>
      <c r="O436" s="3" t="s">
        <v>30</v>
      </c>
      <c r="P436" s="3" t="s">
        <v>780</v>
      </c>
      <c r="Q436" s="5">
        <v>47.954300000000003</v>
      </c>
      <c r="R436" s="5">
        <v>35.389299999999999</v>
      </c>
      <c r="S436" s="3" t="s">
        <v>78</v>
      </c>
      <c r="T436" s="102" t="s">
        <v>1653</v>
      </c>
      <c r="U436" s="102" t="s">
        <v>199</v>
      </c>
      <c r="V436" t="s">
        <v>1657</v>
      </c>
      <c r="W436" s="6">
        <v>4.4999999999999998E-2</v>
      </c>
      <c r="X436">
        <v>4.4999999999999998E-2</v>
      </c>
      <c r="Y436">
        <v>53024</v>
      </c>
      <c r="Z436" s="3" t="s">
        <v>74</v>
      </c>
      <c r="AA436" s="3" t="s">
        <v>38</v>
      </c>
    </row>
    <row r="437" spans="1:27" x14ac:dyDescent="0.2">
      <c r="A437" s="3" t="s">
        <v>1668</v>
      </c>
      <c r="B437" s="3" t="s">
        <v>1669</v>
      </c>
      <c r="C437" s="3" t="s">
        <v>67</v>
      </c>
      <c r="D437" s="4">
        <v>1</v>
      </c>
      <c r="E437" s="3" t="s">
        <v>50</v>
      </c>
      <c r="F437" t="s">
        <v>286</v>
      </c>
      <c r="G437" t="s">
        <v>287</v>
      </c>
      <c r="H437">
        <v>7350</v>
      </c>
      <c r="I437" t="s">
        <v>1670</v>
      </c>
      <c r="J437" s="3" t="s">
        <v>2483</v>
      </c>
      <c r="K437" s="3" t="s">
        <v>960</v>
      </c>
      <c r="L437" t="s">
        <v>960</v>
      </c>
      <c r="M437" s="4" t="s">
        <v>30</v>
      </c>
      <c r="N437" s="3" t="s">
        <v>1667</v>
      </c>
      <c r="O437" s="3" t="s">
        <v>30</v>
      </c>
      <c r="P437" s="3" t="s">
        <v>780</v>
      </c>
      <c r="Q437" s="5">
        <v>48.301000000000002</v>
      </c>
      <c r="R437" s="5">
        <v>35.139009999999999</v>
      </c>
      <c r="S437" s="3" t="s">
        <v>78</v>
      </c>
      <c r="T437" s="102" t="s">
        <v>309</v>
      </c>
      <c r="U437" s="102" t="s">
        <v>317</v>
      </c>
      <c r="V437" t="s">
        <v>1671</v>
      </c>
      <c r="W437" s="6">
        <v>0.48873075500000002</v>
      </c>
      <c r="X437">
        <v>2.12</v>
      </c>
      <c r="Y437">
        <v>725220</v>
      </c>
      <c r="Z437" s="3" t="s">
        <v>74</v>
      </c>
      <c r="AA437" s="3" t="s">
        <v>38</v>
      </c>
    </row>
    <row r="438" spans="1:27" x14ac:dyDescent="0.2">
      <c r="A438" s="3" t="s">
        <v>1664</v>
      </c>
      <c r="B438" s="3" t="s">
        <v>1665</v>
      </c>
      <c r="C438" s="3" t="s">
        <v>67</v>
      </c>
      <c r="D438" s="4">
        <v>1</v>
      </c>
      <c r="E438" s="3" t="s">
        <v>50</v>
      </c>
      <c r="F438" t="s">
        <v>286</v>
      </c>
      <c r="G438" t="s">
        <v>287</v>
      </c>
      <c r="H438">
        <v>7239</v>
      </c>
      <c r="I438" t="s">
        <v>1666</v>
      </c>
      <c r="J438" s="3" t="s">
        <v>2483</v>
      </c>
      <c r="K438" s="3" t="s">
        <v>960</v>
      </c>
      <c r="L438" t="s">
        <v>960</v>
      </c>
      <c r="M438" s="4" t="s">
        <v>30</v>
      </c>
      <c r="N438" s="3" t="s">
        <v>1667</v>
      </c>
      <c r="O438" s="3" t="s">
        <v>30</v>
      </c>
      <c r="P438" s="3" t="s">
        <v>780</v>
      </c>
      <c r="Q438" s="5">
        <v>48.301000000000002</v>
      </c>
      <c r="R438" s="5">
        <v>35.139009999999999</v>
      </c>
      <c r="S438" s="3" t="s">
        <v>35</v>
      </c>
      <c r="T438" s="102" t="s">
        <v>1623</v>
      </c>
      <c r="U438" s="102" t="s">
        <v>30</v>
      </c>
      <c r="V438" t="s">
        <v>30</v>
      </c>
      <c r="W438" s="6">
        <v>0.49239754499999999</v>
      </c>
      <c r="X438">
        <v>2.552</v>
      </c>
      <c r="Y438">
        <v>733086</v>
      </c>
      <c r="Z438" s="3" t="s">
        <v>74</v>
      </c>
      <c r="AA438" s="3" t="s">
        <v>38</v>
      </c>
    </row>
    <row r="439" spans="1:27" x14ac:dyDescent="0.2">
      <c r="A439" s="3" t="s">
        <v>2448</v>
      </c>
      <c r="B439" s="3" t="s">
        <v>2496</v>
      </c>
      <c r="C439" s="3" t="s">
        <v>27</v>
      </c>
      <c r="D439" s="4">
        <v>1</v>
      </c>
      <c r="E439" t="s">
        <v>50</v>
      </c>
      <c r="F439" t="s">
        <v>286</v>
      </c>
      <c r="G439" t="s">
        <v>287</v>
      </c>
      <c r="H439">
        <v>7100</v>
      </c>
      <c r="I439" t="s">
        <v>955</v>
      </c>
      <c r="J439" s="3" t="s">
        <v>30</v>
      </c>
      <c r="K439" s="3" t="s">
        <v>960</v>
      </c>
      <c r="L439" s="3" t="s">
        <v>960</v>
      </c>
      <c r="M439" s="4" t="s">
        <v>30</v>
      </c>
      <c r="N439" s="102" t="s">
        <v>1667</v>
      </c>
      <c r="O439" s="102" t="s">
        <v>30</v>
      </c>
      <c r="P439" t="s">
        <v>780</v>
      </c>
      <c r="Q439" s="5">
        <v>48.3</v>
      </c>
      <c r="R439" s="5">
        <v>35.139000000000003</v>
      </c>
      <c r="S439" t="s">
        <v>78</v>
      </c>
      <c r="T439" s="3" t="s">
        <v>1623</v>
      </c>
      <c r="U439" s="3" t="s">
        <v>341</v>
      </c>
      <c r="V439" t="s">
        <v>2473</v>
      </c>
      <c r="W439" s="6">
        <v>5.8999999999999997E-2</v>
      </c>
      <c r="X439" s="106">
        <v>0.14704100000000001</v>
      </c>
      <c r="Y439">
        <v>158787</v>
      </c>
      <c r="Z439" t="s">
        <v>74</v>
      </c>
      <c r="AA439" t="s">
        <v>38</v>
      </c>
    </row>
    <row r="440" spans="1:27" x14ac:dyDescent="0.2">
      <c r="A440" s="3" t="s">
        <v>2265</v>
      </c>
      <c r="B440" s="3" t="s">
        <v>2399</v>
      </c>
      <c r="C440" s="3" t="s">
        <v>27</v>
      </c>
      <c r="D440" s="4">
        <v>1</v>
      </c>
      <c r="E440" s="4" t="s">
        <v>50</v>
      </c>
      <c r="F440" t="s">
        <v>286</v>
      </c>
      <c r="G440" t="s">
        <v>287</v>
      </c>
      <c r="H440">
        <v>6824</v>
      </c>
      <c r="I440" t="s">
        <v>2266</v>
      </c>
      <c r="J440" s="3" t="s">
        <v>2483</v>
      </c>
      <c r="K440" s="3" t="s">
        <v>958</v>
      </c>
      <c r="L440" s="3" t="s">
        <v>958</v>
      </c>
      <c r="M440" s="4" t="s">
        <v>30</v>
      </c>
      <c r="N440" s="3" t="s">
        <v>956</v>
      </c>
      <c r="O440" s="9" t="s">
        <v>283</v>
      </c>
      <c r="P440" s="3" t="s">
        <v>780</v>
      </c>
      <c r="Q440" s="100">
        <v>48.91422</v>
      </c>
      <c r="R440" s="100">
        <v>33.76493</v>
      </c>
      <c r="S440" s="3" t="s">
        <v>78</v>
      </c>
      <c r="T440" s="102" t="s">
        <v>505</v>
      </c>
      <c r="U440" s="102" t="s">
        <v>957</v>
      </c>
      <c r="V440" t="s">
        <v>2390</v>
      </c>
      <c r="W440" s="6">
        <v>1.0800000000000001E-2</v>
      </c>
      <c r="X440" s="4">
        <v>0.182</v>
      </c>
      <c r="Y440" s="4">
        <v>191889</v>
      </c>
      <c r="Z440" s="3" t="s">
        <v>74</v>
      </c>
      <c r="AA440" s="3" t="s">
        <v>38</v>
      </c>
    </row>
    <row r="441" spans="1:27" x14ac:dyDescent="0.2">
      <c r="A441" s="3" t="s">
        <v>1680</v>
      </c>
      <c r="B441" s="3" t="s">
        <v>1681</v>
      </c>
      <c r="C441" s="3" t="s">
        <v>27</v>
      </c>
      <c r="D441" s="4">
        <v>3</v>
      </c>
      <c r="E441" t="s">
        <v>50</v>
      </c>
      <c r="F441" t="s">
        <v>58</v>
      </c>
      <c r="G441" t="s">
        <v>30</v>
      </c>
      <c r="H441">
        <v>4106</v>
      </c>
      <c r="I441" t="s">
        <v>1682</v>
      </c>
      <c r="J441" s="3" t="s">
        <v>2484</v>
      </c>
      <c r="K441" s="3" t="s">
        <v>1675</v>
      </c>
      <c r="L441" t="s">
        <v>1675</v>
      </c>
      <c r="M441" s="4" t="s">
        <v>30</v>
      </c>
      <c r="N441" s="3" t="s">
        <v>620</v>
      </c>
      <c r="O441" s="3" t="s">
        <v>30</v>
      </c>
      <c r="P441" s="3" t="s">
        <v>62</v>
      </c>
      <c r="Q441" s="5">
        <v>51.42</v>
      </c>
      <c r="R441" s="5">
        <v>11.68</v>
      </c>
      <c r="S441" t="s">
        <v>35</v>
      </c>
      <c r="T441" s="102" t="s">
        <v>1418</v>
      </c>
      <c r="U441" s="102" t="s">
        <v>30</v>
      </c>
      <c r="V441" t="s">
        <v>30</v>
      </c>
      <c r="W441" s="6">
        <v>0.36155753000000002</v>
      </c>
      <c r="X441">
        <v>1.9019999999999999</v>
      </c>
      <c r="Y441">
        <v>843093</v>
      </c>
      <c r="Z441" s="3" t="s">
        <v>566</v>
      </c>
      <c r="AA441" s="3" t="s">
        <v>38</v>
      </c>
    </row>
    <row r="442" spans="1:27" x14ac:dyDescent="0.2">
      <c r="A442" s="3" t="s">
        <v>1676</v>
      </c>
      <c r="B442" s="3" t="s">
        <v>1677</v>
      </c>
      <c r="C442" s="3" t="s">
        <v>27</v>
      </c>
      <c r="D442" s="4">
        <v>1</v>
      </c>
      <c r="E442" t="s">
        <v>50</v>
      </c>
      <c r="F442" t="s">
        <v>58</v>
      </c>
      <c r="G442" t="s">
        <v>30</v>
      </c>
      <c r="H442">
        <v>3987</v>
      </c>
      <c r="I442" t="s">
        <v>1678</v>
      </c>
      <c r="J442" s="3" t="s">
        <v>2484</v>
      </c>
      <c r="K442" s="3" t="s">
        <v>1675</v>
      </c>
      <c r="L442" t="s">
        <v>1675</v>
      </c>
      <c r="M442" s="4" t="s">
        <v>30</v>
      </c>
      <c r="N442" s="3" t="s">
        <v>620</v>
      </c>
      <c r="O442" s="3" t="s">
        <v>30</v>
      </c>
      <c r="P442" s="3" t="s">
        <v>62</v>
      </c>
      <c r="Q442" s="5">
        <v>51.42</v>
      </c>
      <c r="R442" s="5">
        <v>11.68</v>
      </c>
      <c r="S442" t="s">
        <v>78</v>
      </c>
      <c r="T442" s="102" t="s">
        <v>358</v>
      </c>
      <c r="U442" s="102" t="s">
        <v>145</v>
      </c>
      <c r="V442" t="s">
        <v>1679</v>
      </c>
      <c r="W442" s="6">
        <v>0.84254752899999996</v>
      </c>
      <c r="X442">
        <v>1.6479999999999999</v>
      </c>
      <c r="Y442">
        <v>629665</v>
      </c>
      <c r="Z442" s="3" t="s">
        <v>325</v>
      </c>
      <c r="AA442" s="3" t="s">
        <v>38</v>
      </c>
    </row>
    <row r="443" spans="1:27" x14ac:dyDescent="0.2">
      <c r="A443" s="3" t="s">
        <v>1672</v>
      </c>
      <c r="B443" s="3" t="s">
        <v>1673</v>
      </c>
      <c r="C443" s="3" t="s">
        <v>27</v>
      </c>
      <c r="D443" s="4">
        <v>1</v>
      </c>
      <c r="E443" t="s">
        <v>50</v>
      </c>
      <c r="F443" t="s">
        <v>58</v>
      </c>
      <c r="G443" t="s">
        <v>30</v>
      </c>
      <c r="H443">
        <v>3807</v>
      </c>
      <c r="I443" t="s">
        <v>1674</v>
      </c>
      <c r="J443" s="3" t="s">
        <v>2484</v>
      </c>
      <c r="K443" s="3" t="s">
        <v>1675</v>
      </c>
      <c r="L443" t="s">
        <v>1675</v>
      </c>
      <c r="M443" s="4" t="s">
        <v>30</v>
      </c>
      <c r="N443" s="3" t="s">
        <v>620</v>
      </c>
      <c r="O443" s="3" t="s">
        <v>30</v>
      </c>
      <c r="P443" s="3" t="s">
        <v>62</v>
      </c>
      <c r="Q443" s="5">
        <v>51.42</v>
      </c>
      <c r="R443" s="5">
        <v>11.68</v>
      </c>
      <c r="S443" t="s">
        <v>35</v>
      </c>
      <c r="T443" s="102" t="s">
        <v>1482</v>
      </c>
      <c r="U443" s="102" t="s">
        <v>30</v>
      </c>
      <c r="V443" t="s">
        <v>30</v>
      </c>
      <c r="W443" s="6">
        <v>0.21644914600000001</v>
      </c>
      <c r="X443">
        <v>0.40899999999999997</v>
      </c>
      <c r="Y443">
        <v>352282</v>
      </c>
      <c r="Z443" s="3" t="s">
        <v>325</v>
      </c>
      <c r="AA443" s="3" t="s">
        <v>38</v>
      </c>
    </row>
    <row r="444" spans="1:27" x14ac:dyDescent="0.2">
      <c r="A444" s="3" t="s">
        <v>1688</v>
      </c>
      <c r="B444" s="3" t="s">
        <v>1689</v>
      </c>
      <c r="C444" s="3" t="s">
        <v>27</v>
      </c>
      <c r="D444" s="4">
        <v>1</v>
      </c>
      <c r="E444" t="s">
        <v>50</v>
      </c>
      <c r="F444" t="s">
        <v>58</v>
      </c>
      <c r="G444" t="s">
        <v>30</v>
      </c>
      <c r="H444">
        <v>4001</v>
      </c>
      <c r="I444" t="s">
        <v>1690</v>
      </c>
      <c r="J444" s="3" t="s">
        <v>2484</v>
      </c>
      <c r="K444" s="3" t="s">
        <v>1675</v>
      </c>
      <c r="L444" t="s">
        <v>1675</v>
      </c>
      <c r="M444" s="4" t="s">
        <v>30</v>
      </c>
      <c r="N444" s="3" t="s">
        <v>1686</v>
      </c>
      <c r="O444" s="3" t="s">
        <v>30</v>
      </c>
      <c r="P444" s="3" t="s">
        <v>62</v>
      </c>
      <c r="Q444" s="5">
        <v>51.167662999999997</v>
      </c>
      <c r="R444" s="5">
        <v>11.847526999999999</v>
      </c>
      <c r="S444" t="s">
        <v>78</v>
      </c>
      <c r="T444" s="102" t="s">
        <v>875</v>
      </c>
      <c r="U444" s="102" t="s">
        <v>397</v>
      </c>
      <c r="V444" t="s">
        <v>1691</v>
      </c>
      <c r="W444" s="6">
        <v>4.8048444000000003E-2</v>
      </c>
      <c r="X444">
        <v>5.3999999999999999E-2</v>
      </c>
      <c r="Y444">
        <v>61524</v>
      </c>
      <c r="Z444" s="3" t="s">
        <v>74</v>
      </c>
      <c r="AA444" s="3" t="s">
        <v>38</v>
      </c>
    </row>
    <row r="445" spans="1:27" x14ac:dyDescent="0.2">
      <c r="A445" s="3" t="s">
        <v>1683</v>
      </c>
      <c r="B445" s="3" t="s">
        <v>1684</v>
      </c>
      <c r="C445" s="3" t="s">
        <v>27</v>
      </c>
      <c r="D445" s="4">
        <v>1</v>
      </c>
      <c r="E445" t="s">
        <v>50</v>
      </c>
      <c r="F445" t="s">
        <v>58</v>
      </c>
      <c r="G445" t="s">
        <v>30</v>
      </c>
      <c r="H445">
        <v>3987</v>
      </c>
      <c r="I445" t="s">
        <v>1685</v>
      </c>
      <c r="J445" s="3" t="s">
        <v>2484</v>
      </c>
      <c r="K445" s="3" t="s">
        <v>1675</v>
      </c>
      <c r="L445" t="s">
        <v>1675</v>
      </c>
      <c r="M445" s="4" t="s">
        <v>30</v>
      </c>
      <c r="N445" s="3" t="s">
        <v>1686</v>
      </c>
      <c r="O445" s="3" t="s">
        <v>30</v>
      </c>
      <c r="P445" s="3" t="s">
        <v>62</v>
      </c>
      <c r="Q445" s="5">
        <v>51.167662999999997</v>
      </c>
      <c r="R445" s="5">
        <v>11.847526999999999</v>
      </c>
      <c r="S445" t="s">
        <v>35</v>
      </c>
      <c r="T445" s="102" t="s">
        <v>1687</v>
      </c>
      <c r="U445" s="102" t="s">
        <v>30</v>
      </c>
      <c r="V445" t="s">
        <v>30</v>
      </c>
      <c r="W445" s="6">
        <v>0.32391565999999999</v>
      </c>
      <c r="X445">
        <v>0.22800000000000001</v>
      </c>
      <c r="Y445">
        <v>213212</v>
      </c>
      <c r="Z445" s="3" t="s">
        <v>74</v>
      </c>
      <c r="AA445" s="3" t="s">
        <v>38</v>
      </c>
    </row>
    <row r="446" spans="1:27" x14ac:dyDescent="0.2">
      <c r="A446" s="3" t="s">
        <v>1692</v>
      </c>
      <c r="B446" s="3" t="s">
        <v>1693</v>
      </c>
      <c r="C446" s="3" t="s">
        <v>27</v>
      </c>
      <c r="D446" s="4">
        <v>2</v>
      </c>
      <c r="E446" t="s">
        <v>50</v>
      </c>
      <c r="F446" t="s">
        <v>837</v>
      </c>
      <c r="G446" t="s">
        <v>30</v>
      </c>
      <c r="H446">
        <v>3951</v>
      </c>
      <c r="I446" t="s">
        <v>1694</v>
      </c>
      <c r="J446" s="3" t="s">
        <v>2484</v>
      </c>
      <c r="K446" s="3" t="s">
        <v>1675</v>
      </c>
      <c r="L446" t="s">
        <v>1675</v>
      </c>
      <c r="M446" s="4" t="s">
        <v>30</v>
      </c>
      <c r="N446" s="3" t="s">
        <v>840</v>
      </c>
      <c r="O446" s="3" t="s">
        <v>30</v>
      </c>
      <c r="P446" s="3" t="s">
        <v>62</v>
      </c>
      <c r="Q446" s="5">
        <v>51.895833330000002</v>
      </c>
      <c r="R446" s="5">
        <v>11.04666667</v>
      </c>
      <c r="S446" t="s">
        <v>35</v>
      </c>
      <c r="T446" s="102" t="s">
        <v>1695</v>
      </c>
      <c r="U446" s="102" t="s">
        <v>30</v>
      </c>
      <c r="V446" t="s">
        <v>30</v>
      </c>
      <c r="W446" s="6">
        <v>0.21390000000000001</v>
      </c>
      <c r="X446">
        <v>2.14</v>
      </c>
      <c r="Y446">
        <v>881304</v>
      </c>
      <c r="Z446" s="3" t="s">
        <v>1011</v>
      </c>
      <c r="AA446" s="3" t="s">
        <v>38</v>
      </c>
    </row>
    <row r="447" spans="1:27" x14ac:dyDescent="0.2">
      <c r="A447" s="3" t="s">
        <v>1696</v>
      </c>
      <c r="B447" s="3" t="s">
        <v>1697</v>
      </c>
      <c r="C447" s="3" t="s">
        <v>27</v>
      </c>
      <c r="D447" s="4">
        <v>1</v>
      </c>
      <c r="E447" t="s">
        <v>50</v>
      </c>
      <c r="F447" t="s">
        <v>58</v>
      </c>
      <c r="G447" t="s">
        <v>30</v>
      </c>
      <c r="H447">
        <v>3909</v>
      </c>
      <c r="I447" t="s">
        <v>1698</v>
      </c>
      <c r="J447" s="3" t="s">
        <v>2484</v>
      </c>
      <c r="K447" s="3" t="s">
        <v>1675</v>
      </c>
      <c r="L447" t="s">
        <v>1675</v>
      </c>
      <c r="M447" s="4" t="s">
        <v>30</v>
      </c>
      <c r="N447" s="3" t="s">
        <v>542</v>
      </c>
      <c r="O447" s="3" t="s">
        <v>1699</v>
      </c>
      <c r="P447" s="3" t="s">
        <v>62</v>
      </c>
      <c r="Q447" s="5">
        <v>51.79</v>
      </c>
      <c r="R447" s="5">
        <v>11.14</v>
      </c>
      <c r="S447" t="s">
        <v>35</v>
      </c>
      <c r="T447" s="102" t="s">
        <v>1700</v>
      </c>
      <c r="U447" s="102" t="s">
        <v>30</v>
      </c>
      <c r="V447" t="s">
        <v>30</v>
      </c>
      <c r="W447" s="6">
        <v>0.28686769899999998</v>
      </c>
      <c r="X447">
        <v>2.4870000000000001</v>
      </c>
      <c r="Y447">
        <v>834837</v>
      </c>
      <c r="Z447" s="3" t="s">
        <v>325</v>
      </c>
      <c r="AA447" s="3" t="s">
        <v>38</v>
      </c>
    </row>
    <row r="448" spans="1:27" x14ac:dyDescent="0.2">
      <c r="A448" s="3" t="s">
        <v>1701</v>
      </c>
      <c r="B448" s="3" t="s">
        <v>1702</v>
      </c>
      <c r="C448" s="3" t="s">
        <v>27</v>
      </c>
      <c r="D448" s="4">
        <v>1</v>
      </c>
      <c r="E448" t="s">
        <v>28</v>
      </c>
      <c r="F448" t="s">
        <v>29</v>
      </c>
      <c r="G448" t="s">
        <v>30</v>
      </c>
      <c r="H448">
        <v>4000</v>
      </c>
      <c r="I448" t="s">
        <v>1592</v>
      </c>
      <c r="J448" s="3" t="s">
        <v>30</v>
      </c>
      <c r="K448" s="3" t="s">
        <v>1703</v>
      </c>
      <c r="L448" t="s">
        <v>1703</v>
      </c>
      <c r="M448" s="4" t="s">
        <v>30</v>
      </c>
      <c r="N448" s="3" t="s">
        <v>1704</v>
      </c>
      <c r="O448" s="3" t="s">
        <v>30</v>
      </c>
      <c r="P448" s="3" t="s">
        <v>528</v>
      </c>
      <c r="Q448" s="5">
        <v>48.798999999999999</v>
      </c>
      <c r="R448" s="5">
        <v>17.021999999999998</v>
      </c>
      <c r="S448" t="s">
        <v>35</v>
      </c>
      <c r="T448" s="102" t="s">
        <v>508</v>
      </c>
      <c r="U448" s="102" t="s">
        <v>30</v>
      </c>
      <c r="V448" t="s">
        <v>30</v>
      </c>
      <c r="W448" s="6" t="s">
        <v>30</v>
      </c>
      <c r="X448">
        <v>0.17599999999999999</v>
      </c>
      <c r="Y448">
        <v>188038</v>
      </c>
      <c r="Z448" s="3" t="s">
        <v>37</v>
      </c>
      <c r="AA448" s="3" t="s">
        <v>38</v>
      </c>
    </row>
    <row r="449" spans="1:27" x14ac:dyDescent="0.2">
      <c r="A449" s="3" t="s">
        <v>1705</v>
      </c>
      <c r="B449" s="3" t="s">
        <v>1706</v>
      </c>
      <c r="C449" s="3" t="s">
        <v>416</v>
      </c>
      <c r="D449" s="4">
        <v>1</v>
      </c>
      <c r="E449" t="s">
        <v>28</v>
      </c>
      <c r="F449" t="s">
        <v>29</v>
      </c>
      <c r="G449" t="s">
        <v>30</v>
      </c>
      <c r="H449">
        <v>3739</v>
      </c>
      <c r="I449" t="s">
        <v>1707</v>
      </c>
      <c r="J449" s="3" t="s">
        <v>2484</v>
      </c>
      <c r="K449" s="3" t="s">
        <v>1703</v>
      </c>
      <c r="L449" t="s">
        <v>1703</v>
      </c>
      <c r="M449" s="4" t="s">
        <v>30</v>
      </c>
      <c r="N449" s="3" t="s">
        <v>1708</v>
      </c>
      <c r="O449" s="3" t="s">
        <v>30</v>
      </c>
      <c r="P449" s="3" t="s">
        <v>741</v>
      </c>
      <c r="Q449" s="5">
        <v>50.917999999999999</v>
      </c>
      <c r="R449" s="5">
        <v>16.957000000000001</v>
      </c>
      <c r="S449" t="s">
        <v>35</v>
      </c>
      <c r="T449" s="102" t="s">
        <v>536</v>
      </c>
      <c r="U449" s="102" t="s">
        <v>30</v>
      </c>
      <c r="V449" t="s">
        <v>30</v>
      </c>
      <c r="W449" s="6" t="s">
        <v>30</v>
      </c>
      <c r="X449">
        <v>2.653</v>
      </c>
      <c r="Y449">
        <v>635649</v>
      </c>
      <c r="Z449" s="3" t="s">
        <v>37</v>
      </c>
      <c r="AA449" s="3" t="s">
        <v>38</v>
      </c>
    </row>
    <row r="450" spans="1:27" x14ac:dyDescent="0.2">
      <c r="A450" s="3" t="s">
        <v>1709</v>
      </c>
      <c r="B450" s="3" t="s">
        <v>1710</v>
      </c>
      <c r="C450" s="3" t="s">
        <v>27</v>
      </c>
      <c r="D450" s="4">
        <v>1</v>
      </c>
      <c r="E450" t="s">
        <v>28</v>
      </c>
      <c r="F450" t="s">
        <v>29</v>
      </c>
      <c r="G450" t="s">
        <v>30</v>
      </c>
      <c r="H450">
        <v>3795</v>
      </c>
      <c r="I450" t="s">
        <v>1711</v>
      </c>
      <c r="J450" s="3" t="s">
        <v>2484</v>
      </c>
      <c r="K450" s="3" t="s">
        <v>1703</v>
      </c>
      <c r="L450" t="s">
        <v>1703</v>
      </c>
      <c r="M450" s="4" t="s">
        <v>30</v>
      </c>
      <c r="N450" s="3" t="s">
        <v>1712</v>
      </c>
      <c r="O450" s="3" t="s">
        <v>30</v>
      </c>
      <c r="P450" s="3" t="s">
        <v>741</v>
      </c>
      <c r="Q450" s="5">
        <v>50.948</v>
      </c>
      <c r="R450" s="5">
        <v>16.943000000000001</v>
      </c>
      <c r="S450" t="s">
        <v>35</v>
      </c>
      <c r="T450" s="102" t="s">
        <v>1713</v>
      </c>
      <c r="U450" s="102" t="s">
        <v>30</v>
      </c>
      <c r="V450" t="s">
        <v>30</v>
      </c>
      <c r="W450" s="6" t="s">
        <v>30</v>
      </c>
      <c r="X450">
        <v>0.17799999999999999</v>
      </c>
      <c r="Y450">
        <v>165439</v>
      </c>
      <c r="Z450" s="3" t="s">
        <v>37</v>
      </c>
      <c r="AA450" s="3" t="s">
        <v>38</v>
      </c>
    </row>
    <row r="451" spans="1:27" x14ac:dyDescent="0.2">
      <c r="A451" s="3" t="s">
        <v>1714</v>
      </c>
      <c r="B451" s="3" t="s">
        <v>1715</v>
      </c>
      <c r="C451" s="3" t="s">
        <v>27</v>
      </c>
      <c r="D451" s="4">
        <v>1</v>
      </c>
      <c r="E451" t="s">
        <v>28</v>
      </c>
      <c r="F451" t="s">
        <v>29</v>
      </c>
      <c r="G451" t="s">
        <v>30</v>
      </c>
      <c r="H451">
        <v>3813</v>
      </c>
      <c r="I451" t="s">
        <v>1716</v>
      </c>
      <c r="J451" s="3" t="s">
        <v>2484</v>
      </c>
      <c r="K451" s="3" t="s">
        <v>1703</v>
      </c>
      <c r="L451" t="s">
        <v>1703</v>
      </c>
      <c r="M451" s="4" t="s">
        <v>30</v>
      </c>
      <c r="N451" s="3" t="s">
        <v>1717</v>
      </c>
      <c r="O451" s="3" t="s">
        <v>30</v>
      </c>
      <c r="P451" s="3" t="s">
        <v>741</v>
      </c>
      <c r="Q451" s="5">
        <v>50.98</v>
      </c>
      <c r="R451" s="5">
        <v>17.068000000000001</v>
      </c>
      <c r="S451" t="s">
        <v>35</v>
      </c>
      <c r="T451" s="102" t="s">
        <v>726</v>
      </c>
      <c r="U451" s="102" t="s">
        <v>30</v>
      </c>
      <c r="V451" t="s">
        <v>30</v>
      </c>
      <c r="W451" s="6" t="s">
        <v>30</v>
      </c>
      <c r="X451">
        <v>0.215</v>
      </c>
      <c r="Y451">
        <v>205999</v>
      </c>
      <c r="Z451" s="3" t="s">
        <v>37</v>
      </c>
      <c r="AA451" s="3" t="s">
        <v>38</v>
      </c>
    </row>
    <row r="452" spans="1:27" x14ac:dyDescent="0.2">
      <c r="A452" s="3" t="s">
        <v>1718</v>
      </c>
      <c r="B452" s="3" t="s">
        <v>1719</v>
      </c>
      <c r="C452" s="3" t="s">
        <v>447</v>
      </c>
      <c r="D452" s="4" t="s">
        <v>30</v>
      </c>
      <c r="E452" t="s">
        <v>1720</v>
      </c>
      <c r="F452" t="s">
        <v>1721</v>
      </c>
      <c r="G452" t="s">
        <v>30</v>
      </c>
      <c r="H452">
        <v>45020</v>
      </c>
      <c r="I452" t="s">
        <v>1722</v>
      </c>
      <c r="J452" s="3" t="s">
        <v>2484</v>
      </c>
      <c r="K452" s="3" t="s">
        <v>1723</v>
      </c>
      <c r="L452" t="s">
        <v>1723</v>
      </c>
      <c r="M452" s="4" t="s">
        <v>30</v>
      </c>
      <c r="N452" s="3" t="s">
        <v>1724</v>
      </c>
      <c r="O452" s="3" t="s">
        <v>30</v>
      </c>
      <c r="P452" s="3" t="s">
        <v>34</v>
      </c>
      <c r="Q452" s="5">
        <v>57.7</v>
      </c>
      <c r="R452" s="5">
        <v>71.099999999999994</v>
      </c>
      <c r="S452" t="s">
        <v>78</v>
      </c>
      <c r="T452" s="102" t="s">
        <v>1725</v>
      </c>
      <c r="U452" s="102" t="s">
        <v>2210</v>
      </c>
      <c r="V452" t="s">
        <v>30</v>
      </c>
      <c r="W452" s="6" t="s">
        <v>30</v>
      </c>
      <c r="X452">
        <v>42</v>
      </c>
      <c r="Y452">
        <v>1147829</v>
      </c>
      <c r="Z452" s="3" t="s">
        <v>74</v>
      </c>
      <c r="AA452" s="3" t="s">
        <v>38</v>
      </c>
    </row>
    <row r="453" spans="1:27" x14ac:dyDescent="0.2">
      <c r="A453" s="3" t="s">
        <v>1737</v>
      </c>
      <c r="B453" s="3" t="s">
        <v>1738</v>
      </c>
      <c r="C453" s="3" t="s">
        <v>27</v>
      </c>
      <c r="D453" s="4">
        <v>2</v>
      </c>
      <c r="E453" t="s">
        <v>50</v>
      </c>
      <c r="F453" t="s">
        <v>286</v>
      </c>
      <c r="G453" t="s">
        <v>321</v>
      </c>
      <c r="H453">
        <v>6571</v>
      </c>
      <c r="I453" t="s">
        <v>1739</v>
      </c>
      <c r="J453" s="3" t="s">
        <v>2484</v>
      </c>
      <c r="K453" s="3" t="s">
        <v>1740</v>
      </c>
      <c r="L453" t="s">
        <v>1730</v>
      </c>
      <c r="M453" s="4" t="s">
        <v>30</v>
      </c>
      <c r="N453" s="3" t="s">
        <v>1730</v>
      </c>
      <c r="O453" s="3" t="s">
        <v>30</v>
      </c>
      <c r="P453" s="3" t="s">
        <v>292</v>
      </c>
      <c r="Q453" s="5">
        <v>43.213099999999997</v>
      </c>
      <c r="R453" s="5">
        <v>27.8644</v>
      </c>
      <c r="S453" s="3" t="s">
        <v>78</v>
      </c>
      <c r="T453" s="102" t="s">
        <v>30</v>
      </c>
      <c r="U453" s="102" t="s">
        <v>220</v>
      </c>
      <c r="V453" t="s">
        <v>1741</v>
      </c>
      <c r="W453" s="6" t="s">
        <v>30</v>
      </c>
      <c r="X453">
        <v>0.58199999999999996</v>
      </c>
      <c r="Y453">
        <v>419597</v>
      </c>
      <c r="Z453" s="3" t="s">
        <v>74</v>
      </c>
      <c r="AA453" s="3" t="s">
        <v>38</v>
      </c>
    </row>
    <row r="454" spans="1:27" x14ac:dyDescent="0.2">
      <c r="A454" s="3" t="s">
        <v>1742</v>
      </c>
      <c r="B454" s="3" t="s">
        <v>1743</v>
      </c>
      <c r="C454" s="3" t="s">
        <v>1734</v>
      </c>
      <c r="D454" s="4">
        <v>1</v>
      </c>
      <c r="E454" t="s">
        <v>50</v>
      </c>
      <c r="F454" t="s">
        <v>286</v>
      </c>
      <c r="G454" t="s">
        <v>321</v>
      </c>
      <c r="H454">
        <v>6542</v>
      </c>
      <c r="I454" t="s">
        <v>2482</v>
      </c>
      <c r="J454" s="3" t="s">
        <v>2483</v>
      </c>
      <c r="K454" s="3" t="s">
        <v>1740</v>
      </c>
      <c r="L454" t="s">
        <v>1730</v>
      </c>
      <c r="M454" s="4" t="s">
        <v>30</v>
      </c>
      <c r="N454" s="3" t="s">
        <v>1730</v>
      </c>
      <c r="O454" s="3" t="s">
        <v>30</v>
      </c>
      <c r="P454" s="3" t="s">
        <v>292</v>
      </c>
      <c r="Q454" s="5">
        <v>43.213099999999997</v>
      </c>
      <c r="R454" s="5">
        <v>27.8644</v>
      </c>
      <c r="S454" s="3" t="s">
        <v>78</v>
      </c>
      <c r="T454" s="102" t="s">
        <v>30</v>
      </c>
      <c r="U454" s="102" t="s">
        <v>1744</v>
      </c>
      <c r="V454" t="s">
        <v>1745</v>
      </c>
      <c r="W454" s="6" t="s">
        <v>30</v>
      </c>
      <c r="X454">
        <v>6.7000000000000004E-2</v>
      </c>
      <c r="Y454">
        <v>62189</v>
      </c>
      <c r="Z454" s="3" t="s">
        <v>74</v>
      </c>
      <c r="AA454" s="3" t="s">
        <v>38</v>
      </c>
    </row>
    <row r="455" spans="1:27" x14ac:dyDescent="0.2">
      <c r="A455" s="3" t="s">
        <v>1726</v>
      </c>
      <c r="B455" s="3" t="s">
        <v>1727</v>
      </c>
      <c r="C455" s="3" t="s">
        <v>1728</v>
      </c>
      <c r="D455" s="4">
        <v>1</v>
      </c>
      <c r="E455" t="s">
        <v>50</v>
      </c>
      <c r="F455" t="s">
        <v>286</v>
      </c>
      <c r="G455" t="s">
        <v>321</v>
      </c>
      <c r="H455">
        <v>6495</v>
      </c>
      <c r="I455" t="s">
        <v>2491</v>
      </c>
      <c r="J455" s="3" t="s">
        <v>2484</v>
      </c>
      <c r="K455" s="3" t="s">
        <v>1729</v>
      </c>
      <c r="L455" t="s">
        <v>1730</v>
      </c>
      <c r="M455" s="4" t="s">
        <v>30</v>
      </c>
      <c r="N455" s="3" t="s">
        <v>1730</v>
      </c>
      <c r="O455" s="3" t="s">
        <v>30</v>
      </c>
      <c r="P455" s="3" t="s">
        <v>292</v>
      </c>
      <c r="Q455" s="5">
        <v>43.213099999999997</v>
      </c>
      <c r="R455" s="5">
        <v>27.8644</v>
      </c>
      <c r="S455" s="3" t="s">
        <v>78</v>
      </c>
      <c r="T455" s="102" t="s">
        <v>30</v>
      </c>
      <c r="U455" s="102" t="s">
        <v>397</v>
      </c>
      <c r="V455" t="s">
        <v>1731</v>
      </c>
      <c r="W455" s="6" t="s">
        <v>30</v>
      </c>
      <c r="X455">
        <v>2.7E-2</v>
      </c>
      <c r="Y455">
        <v>26224</v>
      </c>
      <c r="Z455" s="3" t="s">
        <v>74</v>
      </c>
      <c r="AA455" s="3" t="s">
        <v>38</v>
      </c>
    </row>
    <row r="456" spans="1:27" x14ac:dyDescent="0.2">
      <c r="A456" s="3" t="s">
        <v>1732</v>
      </c>
      <c r="B456" s="3" t="s">
        <v>1733</v>
      </c>
      <c r="C456" s="3" t="s">
        <v>1734</v>
      </c>
      <c r="D456" s="4">
        <v>1</v>
      </c>
      <c r="E456" t="s">
        <v>50</v>
      </c>
      <c r="F456" t="s">
        <v>286</v>
      </c>
      <c r="G456" t="s">
        <v>321</v>
      </c>
      <c r="H456">
        <v>6413</v>
      </c>
      <c r="I456" t="s">
        <v>1735</v>
      </c>
      <c r="J456" s="3" t="s">
        <v>2484</v>
      </c>
      <c r="K456" s="3" t="s">
        <v>1729</v>
      </c>
      <c r="L456" t="s">
        <v>1730</v>
      </c>
      <c r="M456" s="4" t="s">
        <v>30</v>
      </c>
      <c r="N456" s="3" t="s">
        <v>1730</v>
      </c>
      <c r="O456" s="3" t="s">
        <v>30</v>
      </c>
      <c r="P456" s="3" t="s">
        <v>292</v>
      </c>
      <c r="Q456" s="5">
        <v>43.213099999999997</v>
      </c>
      <c r="R456" s="5">
        <v>27.8644</v>
      </c>
      <c r="S456" s="3" t="s">
        <v>78</v>
      </c>
      <c r="T456" s="102" t="s">
        <v>30</v>
      </c>
      <c r="U456" s="102" t="s">
        <v>727</v>
      </c>
      <c r="V456" t="s">
        <v>1736</v>
      </c>
      <c r="W456" s="6" t="s">
        <v>30</v>
      </c>
      <c r="X456">
        <v>2.5000000000000001E-2</v>
      </c>
      <c r="Y456">
        <v>23133</v>
      </c>
      <c r="Z456" s="3" t="s">
        <v>74</v>
      </c>
      <c r="AA456" s="3" t="s">
        <v>38</v>
      </c>
    </row>
    <row r="457" spans="1:27" x14ac:dyDescent="0.2">
      <c r="A457" s="3" t="s">
        <v>1746</v>
      </c>
      <c r="B457" s="3" t="s">
        <v>1747</v>
      </c>
      <c r="C457" s="3" t="s">
        <v>27</v>
      </c>
      <c r="D457" s="4">
        <v>1</v>
      </c>
      <c r="E457" t="s">
        <v>50</v>
      </c>
      <c r="F457" t="s">
        <v>286</v>
      </c>
      <c r="G457" t="s">
        <v>321</v>
      </c>
      <c r="H457">
        <v>6577</v>
      </c>
      <c r="I457" t="s">
        <v>2489</v>
      </c>
      <c r="J457" s="3" t="s">
        <v>2490</v>
      </c>
      <c r="K457" s="3" t="s">
        <v>1748</v>
      </c>
      <c r="L457" t="s">
        <v>1749</v>
      </c>
      <c r="M457" s="4" t="s">
        <v>30</v>
      </c>
      <c r="N457" s="3" t="s">
        <v>1730</v>
      </c>
      <c r="O457" s="3" t="s">
        <v>30</v>
      </c>
      <c r="P457" s="3" t="s">
        <v>292</v>
      </c>
      <c r="Q457" s="5">
        <v>43.213099999999997</v>
      </c>
      <c r="R457" s="5">
        <v>27.8644</v>
      </c>
      <c r="S457" s="3" t="s">
        <v>35</v>
      </c>
      <c r="T457" s="102" t="s">
        <v>30</v>
      </c>
      <c r="U457" s="102" t="s">
        <v>30</v>
      </c>
      <c r="V457" t="s">
        <v>30</v>
      </c>
      <c r="W457" s="6" t="s">
        <v>30</v>
      </c>
      <c r="X457">
        <v>0.59799999999999998</v>
      </c>
      <c r="Y457">
        <v>410005</v>
      </c>
      <c r="Z457" s="3" t="s">
        <v>74</v>
      </c>
      <c r="AA457" s="3" t="s">
        <v>38</v>
      </c>
    </row>
    <row r="458" spans="1:27" x14ac:dyDescent="0.2">
      <c r="A458" s="3" t="s">
        <v>1750</v>
      </c>
      <c r="B458" s="3" t="s">
        <v>1751</v>
      </c>
      <c r="C458" s="3" t="s">
        <v>416</v>
      </c>
      <c r="D458" s="4">
        <v>1</v>
      </c>
      <c r="E458" t="s">
        <v>28</v>
      </c>
      <c r="F458" t="s">
        <v>29</v>
      </c>
      <c r="G458" t="s">
        <v>30</v>
      </c>
      <c r="H458">
        <v>3700</v>
      </c>
      <c r="I458" t="s">
        <v>1752</v>
      </c>
      <c r="J458" s="3" t="s">
        <v>30</v>
      </c>
      <c r="K458" s="3" t="s">
        <v>1753</v>
      </c>
      <c r="L458" t="s">
        <v>1753</v>
      </c>
      <c r="M458" s="4" t="s">
        <v>30</v>
      </c>
      <c r="N458" s="3" t="s">
        <v>1754</v>
      </c>
      <c r="O458" s="3" t="s">
        <v>1755</v>
      </c>
      <c r="P458" s="3" t="s">
        <v>72</v>
      </c>
      <c r="Q458" s="5">
        <v>47.341000000000001</v>
      </c>
      <c r="R458" s="5">
        <v>18.896000000000001</v>
      </c>
      <c r="S458" t="s">
        <v>78</v>
      </c>
      <c r="T458" s="102" t="s">
        <v>106</v>
      </c>
      <c r="U458" s="102" t="s">
        <v>1756</v>
      </c>
      <c r="V458" t="s">
        <v>1757</v>
      </c>
      <c r="W458" s="6" t="s">
        <v>30</v>
      </c>
      <c r="X458">
        <v>1.4</v>
      </c>
      <c r="Y458">
        <v>861756</v>
      </c>
      <c r="Z458" s="3" t="s">
        <v>37</v>
      </c>
      <c r="AA458" s="3" t="s">
        <v>38</v>
      </c>
    </row>
    <row r="459" spans="1:27" x14ac:dyDescent="0.2">
      <c r="A459" s="3" t="s">
        <v>1760</v>
      </c>
      <c r="B459" s="3" t="s">
        <v>1761</v>
      </c>
      <c r="C459" s="3" t="s">
        <v>416</v>
      </c>
      <c r="D459" s="4">
        <v>1</v>
      </c>
      <c r="E459" t="s">
        <v>28</v>
      </c>
      <c r="F459" t="s">
        <v>29</v>
      </c>
      <c r="G459" t="s">
        <v>30</v>
      </c>
      <c r="H459">
        <v>3700</v>
      </c>
      <c r="I459" t="s">
        <v>1752</v>
      </c>
      <c r="J459" s="3" t="s">
        <v>30</v>
      </c>
      <c r="K459" s="3" t="s">
        <v>1753</v>
      </c>
      <c r="L459" t="s">
        <v>1753</v>
      </c>
      <c r="M459" s="4" t="s">
        <v>30</v>
      </c>
      <c r="N459" s="3" t="s">
        <v>1754</v>
      </c>
      <c r="O459" s="3" t="s">
        <v>1755</v>
      </c>
      <c r="P459" s="3" t="s">
        <v>72</v>
      </c>
      <c r="Q459" s="5">
        <v>47.341000000000001</v>
      </c>
      <c r="R459" s="5">
        <v>18.896000000000001</v>
      </c>
      <c r="S459" t="s">
        <v>35</v>
      </c>
      <c r="T459" s="102" t="s">
        <v>1478</v>
      </c>
      <c r="U459" s="102" t="s">
        <v>30</v>
      </c>
      <c r="V459" t="s">
        <v>30</v>
      </c>
      <c r="W459" s="6" t="s">
        <v>30</v>
      </c>
      <c r="X459">
        <v>0.121</v>
      </c>
      <c r="Y459">
        <v>130881</v>
      </c>
      <c r="Z459" s="3" t="s">
        <v>37</v>
      </c>
      <c r="AA459" s="3" t="s">
        <v>38</v>
      </c>
    </row>
    <row r="460" spans="1:27" x14ac:dyDescent="0.2">
      <c r="A460" s="3" t="s">
        <v>1762</v>
      </c>
      <c r="B460" s="3" t="s">
        <v>1763</v>
      </c>
      <c r="C460" s="3" t="s">
        <v>416</v>
      </c>
      <c r="D460" s="4">
        <v>1</v>
      </c>
      <c r="E460" t="s">
        <v>28</v>
      </c>
      <c r="F460" t="s">
        <v>29</v>
      </c>
      <c r="G460" t="s">
        <v>30</v>
      </c>
      <c r="H460">
        <v>3700</v>
      </c>
      <c r="I460" t="s">
        <v>1752</v>
      </c>
      <c r="J460" s="3" t="s">
        <v>30</v>
      </c>
      <c r="K460" s="3" t="s">
        <v>1753</v>
      </c>
      <c r="L460" t="s">
        <v>1753</v>
      </c>
      <c r="M460" s="4" t="s">
        <v>30</v>
      </c>
      <c r="N460" s="3" t="s">
        <v>1754</v>
      </c>
      <c r="O460" s="3" t="s">
        <v>1755</v>
      </c>
      <c r="P460" s="3" t="s">
        <v>72</v>
      </c>
      <c r="Q460" s="5">
        <v>47.341000000000001</v>
      </c>
      <c r="R460" s="5">
        <v>18.896000000000001</v>
      </c>
      <c r="S460" t="s">
        <v>35</v>
      </c>
      <c r="T460" s="102" t="s">
        <v>1037</v>
      </c>
      <c r="U460" s="102" t="s">
        <v>30</v>
      </c>
      <c r="V460" t="s">
        <v>30</v>
      </c>
      <c r="W460" s="6" t="s">
        <v>30</v>
      </c>
      <c r="X460">
        <v>0.152</v>
      </c>
      <c r="Y460">
        <v>163477</v>
      </c>
      <c r="Z460" s="3" t="s">
        <v>37</v>
      </c>
      <c r="AA460" s="3" t="s">
        <v>38</v>
      </c>
    </row>
    <row r="461" spans="1:27" x14ac:dyDescent="0.2">
      <c r="A461" s="3" t="s">
        <v>1758</v>
      </c>
      <c r="B461" s="3" t="s">
        <v>1759</v>
      </c>
      <c r="C461" s="3" t="s">
        <v>416</v>
      </c>
      <c r="D461" s="4">
        <v>1</v>
      </c>
      <c r="E461" t="s">
        <v>28</v>
      </c>
      <c r="F461" t="s">
        <v>29</v>
      </c>
      <c r="G461" t="s">
        <v>30</v>
      </c>
      <c r="H461">
        <v>3550</v>
      </c>
      <c r="I461" t="s">
        <v>261</v>
      </c>
      <c r="J461" s="3" t="s">
        <v>30</v>
      </c>
      <c r="K461" s="3" t="s">
        <v>1753</v>
      </c>
      <c r="L461" t="s">
        <v>1753</v>
      </c>
      <c r="M461" s="4" t="s">
        <v>30</v>
      </c>
      <c r="N461" s="3" t="s">
        <v>1754</v>
      </c>
      <c r="O461" s="3" t="s">
        <v>1755</v>
      </c>
      <c r="P461" s="3" t="s">
        <v>72</v>
      </c>
      <c r="Q461" s="5">
        <v>47.341000000000001</v>
      </c>
      <c r="R461" s="5">
        <v>18.896000000000001</v>
      </c>
      <c r="S461" t="s">
        <v>35</v>
      </c>
      <c r="T461" s="102" t="s">
        <v>983</v>
      </c>
      <c r="U461" s="102" t="s">
        <v>30</v>
      </c>
      <c r="V461" t="s">
        <v>30</v>
      </c>
      <c r="W461" s="6" t="s">
        <v>30</v>
      </c>
      <c r="X461">
        <v>0.14799999999999999</v>
      </c>
      <c r="Y461">
        <v>153887</v>
      </c>
      <c r="Z461" s="3" t="s">
        <v>37</v>
      </c>
      <c r="AA461" s="3" t="s">
        <v>38</v>
      </c>
    </row>
    <row r="462" spans="1:27" x14ac:dyDescent="0.2">
      <c r="A462" s="3" t="s">
        <v>1770</v>
      </c>
      <c r="B462" s="3" t="s">
        <v>1771</v>
      </c>
      <c r="C462" s="3" t="s">
        <v>416</v>
      </c>
      <c r="D462" s="4">
        <v>1</v>
      </c>
      <c r="E462" t="s">
        <v>28</v>
      </c>
      <c r="F462" t="s">
        <v>29</v>
      </c>
      <c r="G462" t="s">
        <v>30</v>
      </c>
      <c r="H462">
        <v>3969</v>
      </c>
      <c r="I462" t="s">
        <v>1772</v>
      </c>
      <c r="J462" s="3" t="s">
        <v>2484</v>
      </c>
      <c r="K462" s="3" t="s">
        <v>1753</v>
      </c>
      <c r="L462" t="s">
        <v>1753</v>
      </c>
      <c r="M462" s="4" t="s">
        <v>30</v>
      </c>
      <c r="N462" s="3" t="s">
        <v>1767</v>
      </c>
      <c r="O462" s="3" t="s">
        <v>30</v>
      </c>
      <c r="P462" s="3" t="s">
        <v>72</v>
      </c>
      <c r="Q462" s="5">
        <v>47.326999999999998</v>
      </c>
      <c r="R462" s="5">
        <v>18.962</v>
      </c>
      <c r="S462" t="s">
        <v>78</v>
      </c>
      <c r="T462" s="102" t="s">
        <v>1773</v>
      </c>
      <c r="U462" s="102" t="s">
        <v>199</v>
      </c>
      <c r="V462" t="s">
        <v>1774</v>
      </c>
      <c r="W462" s="6" t="s">
        <v>30</v>
      </c>
      <c r="X462">
        <v>3.7999999999999999E-2</v>
      </c>
      <c r="Y462">
        <v>42379</v>
      </c>
      <c r="Z462" s="3" t="s">
        <v>37</v>
      </c>
      <c r="AA462" s="3" t="s">
        <v>38</v>
      </c>
    </row>
    <row r="463" spans="1:27" x14ac:dyDescent="0.2">
      <c r="A463" s="3" t="s">
        <v>1764</v>
      </c>
      <c r="B463" s="3" t="s">
        <v>1765</v>
      </c>
      <c r="C463" s="3" t="s">
        <v>416</v>
      </c>
      <c r="D463" s="4">
        <v>1</v>
      </c>
      <c r="E463" t="s">
        <v>28</v>
      </c>
      <c r="F463" t="s">
        <v>29</v>
      </c>
      <c r="G463" t="s">
        <v>30</v>
      </c>
      <c r="H463">
        <v>3629</v>
      </c>
      <c r="I463" t="s">
        <v>1766</v>
      </c>
      <c r="J463" s="3" t="s">
        <v>2484</v>
      </c>
      <c r="K463" s="3" t="s">
        <v>1753</v>
      </c>
      <c r="L463" t="s">
        <v>1753</v>
      </c>
      <c r="M463" s="4" t="s">
        <v>30</v>
      </c>
      <c r="N463" s="3" t="s">
        <v>1767</v>
      </c>
      <c r="O463" s="3" t="s">
        <v>30</v>
      </c>
      <c r="P463" s="3" t="s">
        <v>72</v>
      </c>
      <c r="Q463" s="5">
        <v>47.326999999999998</v>
      </c>
      <c r="R463" s="5">
        <v>18.962</v>
      </c>
      <c r="S463" t="s">
        <v>78</v>
      </c>
      <c r="T463" s="102" t="s">
        <v>1768</v>
      </c>
      <c r="U463" s="102" t="s">
        <v>1085</v>
      </c>
      <c r="V463" t="s">
        <v>1769</v>
      </c>
      <c r="W463" s="6" t="s">
        <v>30</v>
      </c>
      <c r="X463">
        <v>0.27300000000000002</v>
      </c>
      <c r="Y463">
        <v>233887</v>
      </c>
      <c r="Z463" s="3" t="s">
        <v>37</v>
      </c>
      <c r="AA463" s="3" t="s">
        <v>38</v>
      </c>
    </row>
    <row r="464" spans="1:27" x14ac:dyDescent="0.2">
      <c r="A464" s="3" t="s">
        <v>1775</v>
      </c>
      <c r="B464" s="3" t="s">
        <v>1775</v>
      </c>
      <c r="C464" s="3" t="s">
        <v>447</v>
      </c>
      <c r="D464" s="4">
        <v>1</v>
      </c>
      <c r="E464" t="s">
        <v>50</v>
      </c>
      <c r="F464" t="s">
        <v>51</v>
      </c>
      <c r="G464" t="s">
        <v>30</v>
      </c>
      <c r="H464">
        <v>30010</v>
      </c>
      <c r="I464" t="s">
        <v>1776</v>
      </c>
      <c r="J464" s="3" t="s">
        <v>2484</v>
      </c>
      <c r="K464" s="3" t="s">
        <v>1775</v>
      </c>
      <c r="L464" t="s">
        <v>1775</v>
      </c>
      <c r="M464" s="4" t="s">
        <v>30</v>
      </c>
      <c r="N464" s="3" t="s">
        <v>1777</v>
      </c>
      <c r="O464" s="3" t="s">
        <v>30</v>
      </c>
      <c r="P464" s="3" t="s">
        <v>1778</v>
      </c>
      <c r="Q464" s="5">
        <v>48.53</v>
      </c>
      <c r="R464" s="5">
        <v>16.39</v>
      </c>
      <c r="S464" t="s">
        <v>78</v>
      </c>
      <c r="T464" s="102" t="s">
        <v>1779</v>
      </c>
      <c r="U464" s="102" t="s">
        <v>80</v>
      </c>
      <c r="V464" t="s">
        <v>1780</v>
      </c>
      <c r="W464" s="6" t="s">
        <v>30</v>
      </c>
      <c r="X464">
        <v>0.999</v>
      </c>
      <c r="Y464">
        <v>745560</v>
      </c>
      <c r="Z464" s="3" t="s">
        <v>74</v>
      </c>
      <c r="AA464" s="3" t="s">
        <v>38</v>
      </c>
    </row>
    <row r="465" spans="1:27" x14ac:dyDescent="0.2">
      <c r="A465" s="3" t="s">
        <v>1781</v>
      </c>
      <c r="B465" s="3" t="s">
        <v>1781</v>
      </c>
      <c r="C465" s="3" t="s">
        <v>447</v>
      </c>
      <c r="D465" s="4">
        <v>1</v>
      </c>
      <c r="E465" t="s">
        <v>50</v>
      </c>
      <c r="F465" t="s">
        <v>51</v>
      </c>
      <c r="G465" t="s">
        <v>30</v>
      </c>
      <c r="H465">
        <v>13980</v>
      </c>
      <c r="I465" t="s">
        <v>1782</v>
      </c>
      <c r="J465" s="3" t="s">
        <v>2484</v>
      </c>
      <c r="K465" s="3" t="s">
        <v>1781</v>
      </c>
      <c r="L465" t="s">
        <v>1781</v>
      </c>
      <c r="M465" s="4" t="s">
        <v>30</v>
      </c>
      <c r="N465" s="3" t="s">
        <v>1781</v>
      </c>
      <c r="O465" s="3" t="s">
        <v>30</v>
      </c>
      <c r="P465" s="3" t="s">
        <v>941</v>
      </c>
      <c r="Q465" s="5">
        <v>46.15</v>
      </c>
      <c r="R465" s="5">
        <v>12.21</v>
      </c>
      <c r="S465" t="s">
        <v>78</v>
      </c>
      <c r="T465" s="102" t="s">
        <v>1587</v>
      </c>
      <c r="U465" s="102" t="s">
        <v>387</v>
      </c>
      <c r="V465" t="s">
        <v>1783</v>
      </c>
      <c r="W465" s="6" t="s">
        <v>30</v>
      </c>
      <c r="X465">
        <v>3.137</v>
      </c>
      <c r="Y465">
        <v>902419</v>
      </c>
      <c r="Z465" s="3" t="s">
        <v>37</v>
      </c>
      <c r="AA465" s="3" t="s">
        <v>38</v>
      </c>
    </row>
    <row r="466" spans="1:27" x14ac:dyDescent="0.2">
      <c r="A466" s="3" t="s">
        <v>1784</v>
      </c>
      <c r="B466" s="3" t="s">
        <v>1785</v>
      </c>
      <c r="C466" s="3" t="s">
        <v>27</v>
      </c>
      <c r="D466" s="4">
        <v>1</v>
      </c>
      <c r="E466" t="s">
        <v>50</v>
      </c>
      <c r="F466" t="s">
        <v>286</v>
      </c>
      <c r="G466" t="s">
        <v>1582</v>
      </c>
      <c r="H466">
        <v>4725</v>
      </c>
      <c r="I466" t="s">
        <v>1786</v>
      </c>
      <c r="J466" s="3" t="s">
        <v>2483</v>
      </c>
      <c r="K466" s="3" t="s">
        <v>1787</v>
      </c>
      <c r="L466" t="s">
        <v>1788</v>
      </c>
      <c r="M466" s="4" t="s">
        <v>30</v>
      </c>
      <c r="N466" s="3" t="s">
        <v>1584</v>
      </c>
      <c r="O466" s="3" t="s">
        <v>30</v>
      </c>
      <c r="P466" s="3" t="s">
        <v>301</v>
      </c>
      <c r="Q466" s="5">
        <v>45.76</v>
      </c>
      <c r="R466" s="5">
        <v>18.57</v>
      </c>
      <c r="S466" s="3" t="s">
        <v>78</v>
      </c>
      <c r="T466" s="102" t="s">
        <v>490</v>
      </c>
      <c r="U466" s="102" t="s">
        <v>1412</v>
      </c>
      <c r="V466" t="s">
        <v>1789</v>
      </c>
      <c r="W466" s="6">
        <v>6.0100000000000001E-2</v>
      </c>
      <c r="X466">
        <v>0.64700000000000002</v>
      </c>
      <c r="Y466">
        <v>421376</v>
      </c>
      <c r="Z466" s="3" t="s">
        <v>74</v>
      </c>
      <c r="AA466" s="3" t="s">
        <v>38</v>
      </c>
    </row>
    <row r="467" spans="1:27" x14ac:dyDescent="0.2">
      <c r="A467" s="3" t="s">
        <v>1795</v>
      </c>
      <c r="B467" s="3" t="s">
        <v>1796</v>
      </c>
      <c r="C467" s="3" t="s">
        <v>447</v>
      </c>
      <c r="D467" s="4">
        <v>1</v>
      </c>
      <c r="E467" t="s">
        <v>50</v>
      </c>
      <c r="F467" t="s">
        <v>286</v>
      </c>
      <c r="G467" t="s">
        <v>1582</v>
      </c>
      <c r="H467">
        <v>4800</v>
      </c>
      <c r="I467" t="s">
        <v>1792</v>
      </c>
      <c r="J467" s="3" t="s">
        <v>30</v>
      </c>
      <c r="K467" s="3" t="s">
        <v>1787</v>
      </c>
      <c r="L467" t="s">
        <v>1788</v>
      </c>
      <c r="M467" s="4" t="s">
        <v>30</v>
      </c>
      <c r="N467" s="3" t="s">
        <v>2525</v>
      </c>
      <c r="O467" s="3" t="s">
        <v>30</v>
      </c>
      <c r="P467" s="3" t="s">
        <v>301</v>
      </c>
      <c r="Q467" s="5">
        <v>45.335617999999997</v>
      </c>
      <c r="R467" s="5">
        <v>19.060547</v>
      </c>
      <c r="S467" s="3" t="s">
        <v>35</v>
      </c>
      <c r="T467" s="102" t="s">
        <v>383</v>
      </c>
      <c r="U467" s="102" t="s">
        <v>30</v>
      </c>
      <c r="V467" t="s">
        <v>30</v>
      </c>
      <c r="W467" s="6">
        <v>1.46E-2</v>
      </c>
      <c r="X467">
        <v>0.05</v>
      </c>
      <c r="Y467">
        <v>56984</v>
      </c>
      <c r="Z467" s="3" t="s">
        <v>74</v>
      </c>
      <c r="AA467" s="3" t="s">
        <v>38</v>
      </c>
    </row>
    <row r="468" spans="1:27" x14ac:dyDescent="0.2">
      <c r="A468" s="3" t="s">
        <v>1790</v>
      </c>
      <c r="B468" s="3" t="s">
        <v>1791</v>
      </c>
      <c r="C468" s="3" t="s">
        <v>447</v>
      </c>
      <c r="D468" s="4">
        <v>1</v>
      </c>
      <c r="E468" t="s">
        <v>50</v>
      </c>
      <c r="F468" t="s">
        <v>286</v>
      </c>
      <c r="G468" t="s">
        <v>1582</v>
      </c>
      <c r="H468">
        <v>4677</v>
      </c>
      <c r="I468" t="s">
        <v>2336</v>
      </c>
      <c r="J468" s="3" t="s">
        <v>2483</v>
      </c>
      <c r="K468" s="3" t="s">
        <v>1787</v>
      </c>
      <c r="L468" t="s">
        <v>1788</v>
      </c>
      <c r="M468" s="4" t="s">
        <v>30</v>
      </c>
      <c r="N468" s="3" t="s">
        <v>2525</v>
      </c>
      <c r="O468" s="3" t="s">
        <v>30</v>
      </c>
      <c r="P468" s="3" t="s">
        <v>301</v>
      </c>
      <c r="Q468" s="5">
        <v>45.335617999999997</v>
      </c>
      <c r="R468" s="5">
        <v>19.060547</v>
      </c>
      <c r="S468" s="3" t="s">
        <v>78</v>
      </c>
      <c r="T468" s="102" t="s">
        <v>1793</v>
      </c>
      <c r="U468" s="102" t="s">
        <v>157</v>
      </c>
      <c r="V468" t="s">
        <v>1794</v>
      </c>
      <c r="W468" s="6">
        <v>0.1852</v>
      </c>
      <c r="X468">
        <v>0.179147</v>
      </c>
      <c r="Y468">
        <v>191197</v>
      </c>
      <c r="Z468" s="3" t="s">
        <v>74</v>
      </c>
      <c r="AA468" s="3" t="s">
        <v>38</v>
      </c>
    </row>
    <row r="469" spans="1:27" x14ac:dyDescent="0.2">
      <c r="A469" s="3" t="s">
        <v>1797</v>
      </c>
      <c r="B469" s="3" t="s">
        <v>1797</v>
      </c>
      <c r="C469" s="3" t="s">
        <v>1798</v>
      </c>
      <c r="D469" s="4">
        <v>1</v>
      </c>
      <c r="E469" t="s">
        <v>50</v>
      </c>
      <c r="F469" t="s">
        <v>286</v>
      </c>
      <c r="G469" t="s">
        <v>321</v>
      </c>
      <c r="H469">
        <v>11725</v>
      </c>
      <c r="I469" t="s">
        <v>1799</v>
      </c>
      <c r="J469" s="3" t="s">
        <v>30</v>
      </c>
      <c r="K469" s="3" t="s">
        <v>1797</v>
      </c>
      <c r="L469" t="s">
        <v>1800</v>
      </c>
      <c r="M469" s="4" t="s">
        <v>30</v>
      </c>
      <c r="N469" s="3" t="s">
        <v>1801</v>
      </c>
      <c r="O469" s="3" t="s">
        <v>30</v>
      </c>
      <c r="P469" s="3" t="s">
        <v>1802</v>
      </c>
      <c r="Q469" s="5">
        <v>44.29</v>
      </c>
      <c r="R469" s="5">
        <v>4.46</v>
      </c>
      <c r="S469" s="3" t="s">
        <v>78</v>
      </c>
      <c r="T469" s="102" t="s">
        <v>1803</v>
      </c>
      <c r="U469" s="102" t="s">
        <v>1804</v>
      </c>
      <c r="V469" t="s">
        <v>1805</v>
      </c>
      <c r="W469" s="6" t="s">
        <v>30</v>
      </c>
      <c r="X469">
        <v>0.13100000000000001</v>
      </c>
      <c r="Y469">
        <v>77062</v>
      </c>
      <c r="Z469" s="3" t="s">
        <v>37</v>
      </c>
      <c r="AA469" s="3" t="s">
        <v>38</v>
      </c>
    </row>
    <row r="470" spans="1:27" x14ac:dyDescent="0.2">
      <c r="A470" s="3" t="s">
        <v>1806</v>
      </c>
      <c r="B470" s="3" t="s">
        <v>1806</v>
      </c>
      <c r="C470" s="3" t="s">
        <v>1807</v>
      </c>
      <c r="D470" s="4">
        <v>1</v>
      </c>
      <c r="E470" t="s">
        <v>50</v>
      </c>
      <c r="F470" t="s">
        <v>286</v>
      </c>
      <c r="G470" t="s">
        <v>321</v>
      </c>
      <c r="H470">
        <v>11725</v>
      </c>
      <c r="I470" t="s">
        <v>1799</v>
      </c>
      <c r="J470" s="3" t="s">
        <v>30</v>
      </c>
      <c r="K470" s="3" t="s">
        <v>1806</v>
      </c>
      <c r="L470" t="s">
        <v>1800</v>
      </c>
      <c r="M470" s="4" t="s">
        <v>30</v>
      </c>
      <c r="N470" s="3" t="s">
        <v>1801</v>
      </c>
      <c r="O470" s="3" t="s">
        <v>30</v>
      </c>
      <c r="P470" s="3" t="s">
        <v>1802</v>
      </c>
      <c r="Q470" s="5">
        <v>44.29</v>
      </c>
      <c r="R470" s="5">
        <v>4.46</v>
      </c>
      <c r="S470" s="3" t="s">
        <v>78</v>
      </c>
      <c r="T470" s="102" t="s">
        <v>934</v>
      </c>
      <c r="U470" s="102" t="s">
        <v>429</v>
      </c>
      <c r="V470" t="s">
        <v>1808</v>
      </c>
      <c r="W470" s="6" t="s">
        <v>30</v>
      </c>
      <c r="X470">
        <v>8.5000000000000006E-2</v>
      </c>
      <c r="Y470">
        <v>80100</v>
      </c>
      <c r="Z470" s="3" t="s">
        <v>37</v>
      </c>
      <c r="AA470" s="3" t="s">
        <v>38</v>
      </c>
    </row>
    <row r="471" spans="1:27" x14ac:dyDescent="0.2">
      <c r="A471" s="3" t="s">
        <v>1809</v>
      </c>
      <c r="B471" s="3" t="s">
        <v>1809</v>
      </c>
      <c r="C471" s="3" t="s">
        <v>1810</v>
      </c>
      <c r="D471" s="4">
        <v>1</v>
      </c>
      <c r="E471" t="s">
        <v>50</v>
      </c>
      <c r="F471" t="s">
        <v>1811</v>
      </c>
      <c r="G471" t="s">
        <v>321</v>
      </c>
      <c r="H471">
        <v>7245</v>
      </c>
      <c r="I471" t="s">
        <v>1812</v>
      </c>
      <c r="J471" s="3" t="s">
        <v>2484</v>
      </c>
      <c r="K471" s="3" t="s">
        <v>1809</v>
      </c>
      <c r="L471" t="s">
        <v>1800</v>
      </c>
      <c r="M471" s="4" t="s">
        <v>30</v>
      </c>
      <c r="N471" s="3" t="s">
        <v>2165</v>
      </c>
      <c r="O471" s="3" t="s">
        <v>30</v>
      </c>
      <c r="P471" s="3" t="s">
        <v>1802</v>
      </c>
      <c r="Q471" s="5">
        <v>49.24</v>
      </c>
      <c r="R471" s="5">
        <v>3.54</v>
      </c>
      <c r="S471" t="s">
        <v>78</v>
      </c>
      <c r="T471" s="102" t="s">
        <v>1813</v>
      </c>
      <c r="U471" s="102" t="s">
        <v>199</v>
      </c>
      <c r="V471" t="s">
        <v>1814</v>
      </c>
      <c r="W471" s="6" t="s">
        <v>30</v>
      </c>
      <c r="X471">
        <v>5.3999999999999999E-2</v>
      </c>
      <c r="Y471">
        <v>56613</v>
      </c>
      <c r="Z471" s="3" t="s">
        <v>37</v>
      </c>
      <c r="AA471" s="3" t="s">
        <v>38</v>
      </c>
    </row>
    <row r="472" spans="1:27" x14ac:dyDescent="0.2">
      <c r="A472" s="3" t="s">
        <v>1815</v>
      </c>
      <c r="B472" s="3" t="s">
        <v>1816</v>
      </c>
      <c r="C472" s="3" t="s">
        <v>447</v>
      </c>
      <c r="D472" s="4">
        <v>2</v>
      </c>
      <c r="E472" t="s">
        <v>50</v>
      </c>
      <c r="F472" t="s">
        <v>51</v>
      </c>
      <c r="G472" t="s">
        <v>30</v>
      </c>
      <c r="H472">
        <v>8205</v>
      </c>
      <c r="I472" t="s">
        <v>1817</v>
      </c>
      <c r="J472" s="3" t="s">
        <v>2484</v>
      </c>
      <c r="K472" s="3" t="s">
        <v>1816</v>
      </c>
      <c r="L472" t="s">
        <v>1800</v>
      </c>
      <c r="M472" s="4" t="s">
        <v>30</v>
      </c>
      <c r="N472" s="3" t="s">
        <v>1818</v>
      </c>
      <c r="O472" s="3" t="s">
        <v>30</v>
      </c>
      <c r="P472" s="3" t="s">
        <v>1802</v>
      </c>
      <c r="Q472" s="5">
        <v>49.24</v>
      </c>
      <c r="R472" s="5">
        <v>3.46</v>
      </c>
      <c r="S472" t="s">
        <v>78</v>
      </c>
      <c r="T472" s="102" t="s">
        <v>1819</v>
      </c>
      <c r="U472" s="102" t="s">
        <v>199</v>
      </c>
      <c r="V472" t="s">
        <v>1820</v>
      </c>
      <c r="W472" s="6" t="s">
        <v>30</v>
      </c>
      <c r="X472">
        <v>0.13</v>
      </c>
      <c r="Y472">
        <v>117848</v>
      </c>
      <c r="Z472" s="3" t="s">
        <v>783</v>
      </c>
      <c r="AA472" s="3" t="s">
        <v>1821</v>
      </c>
    </row>
    <row r="473" spans="1:27" x14ac:dyDescent="0.2">
      <c r="A473" s="3" t="s">
        <v>1822</v>
      </c>
      <c r="B473" s="3" t="s">
        <v>1823</v>
      </c>
      <c r="C473" s="3" t="s">
        <v>27</v>
      </c>
      <c r="D473" s="4" t="s">
        <v>30</v>
      </c>
      <c r="E473" t="s">
        <v>1720</v>
      </c>
      <c r="F473" t="s">
        <v>1824</v>
      </c>
      <c r="G473" t="s">
        <v>30</v>
      </c>
      <c r="H473">
        <v>8050</v>
      </c>
      <c r="I473" t="s">
        <v>1825</v>
      </c>
      <c r="J473" s="3" t="s">
        <v>2484</v>
      </c>
      <c r="K473" s="3" t="s">
        <v>1822</v>
      </c>
      <c r="L473" t="s">
        <v>1800</v>
      </c>
      <c r="M473" s="4" t="s">
        <v>30</v>
      </c>
      <c r="N473" s="3" t="s">
        <v>1826</v>
      </c>
      <c r="O473" s="3" t="s">
        <v>30</v>
      </c>
      <c r="P473" s="3" t="s">
        <v>1827</v>
      </c>
      <c r="Q473" s="5">
        <v>49.81</v>
      </c>
      <c r="R473" s="5">
        <v>6.4</v>
      </c>
      <c r="S473" t="s">
        <v>78</v>
      </c>
      <c r="T473" s="102" t="s">
        <v>1813</v>
      </c>
      <c r="U473" s="102" t="s">
        <v>1314</v>
      </c>
      <c r="V473" t="s">
        <v>1828</v>
      </c>
      <c r="W473" s="6" t="s">
        <v>30</v>
      </c>
      <c r="X473">
        <v>22</v>
      </c>
      <c r="Y473">
        <v>1139327</v>
      </c>
      <c r="Z473" s="3" t="s">
        <v>74</v>
      </c>
      <c r="AA473" s="3" t="s">
        <v>38</v>
      </c>
    </row>
    <row r="474" spans="1:27" x14ac:dyDescent="0.2">
      <c r="A474" s="3" t="s">
        <v>1845</v>
      </c>
      <c r="B474" s="3" t="s">
        <v>1845</v>
      </c>
      <c r="C474" s="3" t="s">
        <v>1846</v>
      </c>
      <c r="D474" s="4">
        <v>1</v>
      </c>
      <c r="E474" t="s">
        <v>50</v>
      </c>
      <c r="F474" t="s">
        <v>1811</v>
      </c>
      <c r="G474" t="s">
        <v>321</v>
      </c>
      <c r="H474">
        <v>9200</v>
      </c>
      <c r="I474" t="s">
        <v>1847</v>
      </c>
      <c r="J474" s="3" t="s">
        <v>2484</v>
      </c>
      <c r="K474" s="3" t="s">
        <v>1845</v>
      </c>
      <c r="L474" t="s">
        <v>1800</v>
      </c>
      <c r="M474" s="4" t="s">
        <v>30</v>
      </c>
      <c r="N474" s="3" t="s">
        <v>2164</v>
      </c>
      <c r="O474" s="3" t="s">
        <v>30</v>
      </c>
      <c r="P474" s="3" t="s">
        <v>62</v>
      </c>
      <c r="Q474" s="5">
        <v>48.06</v>
      </c>
      <c r="R474" s="5">
        <v>9.0399999999999991</v>
      </c>
      <c r="S474" t="s">
        <v>78</v>
      </c>
      <c r="T474" s="102" t="s">
        <v>1053</v>
      </c>
      <c r="U474" s="102" t="s">
        <v>957</v>
      </c>
      <c r="V474" t="s">
        <v>1848</v>
      </c>
      <c r="W474" s="6" t="s">
        <v>30</v>
      </c>
      <c r="X474">
        <v>0.188</v>
      </c>
      <c r="Y474">
        <v>181262</v>
      </c>
      <c r="Z474" s="3" t="s">
        <v>37</v>
      </c>
      <c r="AA474" s="3" t="s">
        <v>38</v>
      </c>
    </row>
    <row r="475" spans="1:27" x14ac:dyDescent="0.2">
      <c r="A475" s="3" t="s">
        <v>1829</v>
      </c>
      <c r="B475" s="3" t="s">
        <v>1830</v>
      </c>
      <c r="C475" s="3" t="s">
        <v>447</v>
      </c>
      <c r="D475" s="4">
        <v>1</v>
      </c>
      <c r="E475" t="s">
        <v>50</v>
      </c>
      <c r="F475" t="s">
        <v>286</v>
      </c>
      <c r="G475" t="s">
        <v>287</v>
      </c>
      <c r="H475">
        <v>14275</v>
      </c>
      <c r="I475" t="s">
        <v>2331</v>
      </c>
      <c r="J475" s="3" t="s">
        <v>2484</v>
      </c>
      <c r="K475" s="3" t="s">
        <v>1831</v>
      </c>
      <c r="L475" t="s">
        <v>1800</v>
      </c>
      <c r="M475" s="4" t="s">
        <v>30</v>
      </c>
      <c r="N475" s="3" t="s">
        <v>1832</v>
      </c>
      <c r="O475" s="3" t="s">
        <v>30</v>
      </c>
      <c r="P475" s="3" t="s">
        <v>941</v>
      </c>
      <c r="Q475" s="5">
        <v>37.933332999999998</v>
      </c>
      <c r="R475" s="5">
        <v>12.333333</v>
      </c>
      <c r="S475" s="3" t="s">
        <v>35</v>
      </c>
      <c r="T475" s="102" t="s">
        <v>1833</v>
      </c>
      <c r="U475" s="102" t="s">
        <v>30</v>
      </c>
      <c r="V475" t="s">
        <v>30</v>
      </c>
      <c r="W475" s="6">
        <v>5.8999999999999999E-3</v>
      </c>
      <c r="X475">
        <v>5.3999999999999999E-2</v>
      </c>
      <c r="Y475">
        <v>61547</v>
      </c>
      <c r="Z475" s="3" t="s">
        <v>74</v>
      </c>
      <c r="AA475" s="3" t="s">
        <v>38</v>
      </c>
    </row>
    <row r="476" spans="1:27" x14ac:dyDescent="0.2">
      <c r="A476" s="3" t="s">
        <v>602</v>
      </c>
      <c r="B476" s="3" t="s">
        <v>603</v>
      </c>
      <c r="C476" s="3" t="s">
        <v>67</v>
      </c>
      <c r="D476" s="4" t="s">
        <v>30</v>
      </c>
      <c r="E476" t="s">
        <v>28</v>
      </c>
      <c r="F476" t="s">
        <v>604</v>
      </c>
      <c r="G476" t="s">
        <v>30</v>
      </c>
      <c r="H476">
        <v>13665</v>
      </c>
      <c r="I476" t="s">
        <v>605</v>
      </c>
      <c r="J476" s="3" t="s">
        <v>2484</v>
      </c>
      <c r="K476" s="3" t="s">
        <v>603</v>
      </c>
      <c r="L476" t="s">
        <v>1800</v>
      </c>
      <c r="M476" s="4" t="s">
        <v>30</v>
      </c>
      <c r="N476" s="3" t="s">
        <v>606</v>
      </c>
      <c r="O476" s="3" t="s">
        <v>30</v>
      </c>
      <c r="P476" s="3" t="s">
        <v>607</v>
      </c>
      <c r="Q476" s="5">
        <v>47.099998470000003</v>
      </c>
      <c r="R476" s="5">
        <v>6.8699998860000004</v>
      </c>
      <c r="S476" t="s">
        <v>78</v>
      </c>
      <c r="T476" s="102" t="s">
        <v>608</v>
      </c>
      <c r="U476" s="102" t="s">
        <v>609</v>
      </c>
      <c r="V476" t="s">
        <v>610</v>
      </c>
      <c r="W476" s="6" t="s">
        <v>30</v>
      </c>
      <c r="X476">
        <v>8.4429999999999996</v>
      </c>
      <c r="Y476">
        <v>1176132</v>
      </c>
      <c r="Z476" s="3" t="s">
        <v>37</v>
      </c>
      <c r="AA476" s="3" t="s">
        <v>38</v>
      </c>
    </row>
    <row r="477" spans="1:27" x14ac:dyDescent="0.2">
      <c r="A477" s="3" t="s">
        <v>1834</v>
      </c>
      <c r="B477" s="3" t="s">
        <v>1835</v>
      </c>
      <c r="C477" s="3" t="s">
        <v>27</v>
      </c>
      <c r="D477" s="4">
        <v>1</v>
      </c>
      <c r="E477" t="s">
        <v>50</v>
      </c>
      <c r="F477" t="s">
        <v>1836</v>
      </c>
      <c r="G477" t="s">
        <v>30</v>
      </c>
      <c r="H477">
        <v>7815</v>
      </c>
      <c r="I477" t="s">
        <v>1837</v>
      </c>
      <c r="J477" s="3" t="s">
        <v>2484</v>
      </c>
      <c r="K477" s="3" t="s">
        <v>1838</v>
      </c>
      <c r="L477" t="s">
        <v>1800</v>
      </c>
      <c r="M477" s="4" t="s">
        <v>30</v>
      </c>
      <c r="N477" s="3" t="s">
        <v>1839</v>
      </c>
      <c r="O477" s="3" t="s">
        <v>30</v>
      </c>
      <c r="P477" s="3" t="s">
        <v>768</v>
      </c>
      <c r="Q477" s="5">
        <v>42.911000000000001</v>
      </c>
      <c r="R477" s="5">
        <v>-5.3777999999999997</v>
      </c>
      <c r="S477" t="s">
        <v>78</v>
      </c>
      <c r="T477" s="102" t="s">
        <v>90</v>
      </c>
      <c r="U477" s="102" t="s">
        <v>80</v>
      </c>
      <c r="V477" t="s">
        <v>1840</v>
      </c>
      <c r="W477" s="6">
        <v>0.73240962399999998</v>
      </c>
      <c r="X477">
        <v>19.536000000000001</v>
      </c>
      <c r="Y477">
        <v>976082</v>
      </c>
      <c r="Z477" s="3" t="s">
        <v>74</v>
      </c>
      <c r="AA477" s="3" t="s">
        <v>38</v>
      </c>
    </row>
    <row r="478" spans="1:27" x14ac:dyDescent="0.2">
      <c r="A478" s="3" t="s">
        <v>1841</v>
      </c>
      <c r="B478" s="3" t="s">
        <v>1841</v>
      </c>
      <c r="C478" s="3" t="s">
        <v>1842</v>
      </c>
      <c r="D478" s="4">
        <v>2</v>
      </c>
      <c r="E478" t="s">
        <v>50</v>
      </c>
      <c r="F478" t="s">
        <v>1811</v>
      </c>
      <c r="G478" t="s">
        <v>321</v>
      </c>
      <c r="H478">
        <v>12960</v>
      </c>
      <c r="I478" t="s">
        <v>1843</v>
      </c>
      <c r="J478" s="3" t="s">
        <v>2484</v>
      </c>
      <c r="K478" s="3" t="s">
        <v>1841</v>
      </c>
      <c r="L478" t="s">
        <v>1800</v>
      </c>
      <c r="M478" s="4" t="s">
        <v>30</v>
      </c>
      <c r="N478" s="3" t="s">
        <v>1841</v>
      </c>
      <c r="O478" s="3" t="s">
        <v>30</v>
      </c>
      <c r="P478" s="3" t="s">
        <v>1802</v>
      </c>
      <c r="Q478" s="5">
        <v>47.21</v>
      </c>
      <c r="R478" s="5">
        <v>6.45</v>
      </c>
      <c r="S478" t="s">
        <v>78</v>
      </c>
      <c r="T478" s="102" t="s">
        <v>1587</v>
      </c>
      <c r="U478" s="102" t="s">
        <v>199</v>
      </c>
      <c r="V478" t="s">
        <v>1844</v>
      </c>
      <c r="W478" s="6" t="s">
        <v>30</v>
      </c>
      <c r="X478">
        <v>0.20799999999999999</v>
      </c>
      <c r="Y478">
        <v>145462</v>
      </c>
      <c r="Z478" s="3" t="s">
        <v>74</v>
      </c>
      <c r="AA478" s="3" t="s">
        <v>38</v>
      </c>
    </row>
    <row r="479" spans="1:27" x14ac:dyDescent="0.2">
      <c r="A479" s="3" t="s">
        <v>1855</v>
      </c>
      <c r="B479" s="3" t="s">
        <v>1856</v>
      </c>
      <c r="C479" s="3" t="s">
        <v>214</v>
      </c>
      <c r="D479" s="4">
        <v>4</v>
      </c>
      <c r="E479" t="s">
        <v>50</v>
      </c>
      <c r="F479" t="s">
        <v>286</v>
      </c>
      <c r="G479" t="s">
        <v>1582</v>
      </c>
      <c r="H479">
        <v>9118</v>
      </c>
      <c r="I479" t="s">
        <v>2199</v>
      </c>
      <c r="J479" s="3" t="s">
        <v>2483</v>
      </c>
      <c r="K479" s="3" t="s">
        <v>1857</v>
      </c>
      <c r="L479" t="s">
        <v>1800</v>
      </c>
      <c r="M479" s="4" t="s">
        <v>30</v>
      </c>
      <c r="N479" s="3" t="s">
        <v>1858</v>
      </c>
      <c r="O479" s="3" t="s">
        <v>30</v>
      </c>
      <c r="P479" s="3" t="s">
        <v>301</v>
      </c>
      <c r="Q479" s="5">
        <v>42.967230000000001</v>
      </c>
      <c r="R479" s="5">
        <v>16.707190000000001</v>
      </c>
      <c r="S479" s="3" t="s">
        <v>35</v>
      </c>
      <c r="T479" s="102" t="s">
        <v>1587</v>
      </c>
      <c r="U479" s="102" t="s">
        <v>30</v>
      </c>
      <c r="V479" t="s">
        <v>30</v>
      </c>
      <c r="W479" s="6">
        <v>0.04</v>
      </c>
      <c r="X479">
        <v>0.40600000000000003</v>
      </c>
      <c r="Y479">
        <v>366700</v>
      </c>
      <c r="Z479" s="3" t="s">
        <v>196</v>
      </c>
      <c r="AA479" s="3" t="s">
        <v>38</v>
      </c>
    </row>
    <row r="480" spans="1:27" x14ac:dyDescent="0.2">
      <c r="A480" s="3" t="s">
        <v>1859</v>
      </c>
      <c r="B480" s="3" t="s">
        <v>1860</v>
      </c>
      <c r="C480" s="3" t="s">
        <v>27</v>
      </c>
      <c r="D480" s="4">
        <v>1</v>
      </c>
      <c r="E480" t="s">
        <v>50</v>
      </c>
      <c r="F480" t="s">
        <v>286</v>
      </c>
      <c r="G480" t="s">
        <v>321</v>
      </c>
      <c r="H480">
        <v>4906</v>
      </c>
      <c r="I480" t="s">
        <v>1861</v>
      </c>
      <c r="J480" s="3" t="s">
        <v>2484</v>
      </c>
      <c r="K480" s="3" t="s">
        <v>1862</v>
      </c>
      <c r="L480" t="s">
        <v>1863</v>
      </c>
      <c r="M480" s="4" t="s">
        <v>30</v>
      </c>
      <c r="N480" s="3" t="s">
        <v>339</v>
      </c>
      <c r="O480" s="3" t="s">
        <v>30</v>
      </c>
      <c r="P480" s="3" t="s">
        <v>292</v>
      </c>
      <c r="Q480" s="5">
        <v>42.429623999999997</v>
      </c>
      <c r="R480" s="5">
        <v>25.898354000000001</v>
      </c>
      <c r="S480" s="3" t="s">
        <v>78</v>
      </c>
      <c r="T480" s="102" t="s">
        <v>30</v>
      </c>
      <c r="U480" s="102" t="s">
        <v>317</v>
      </c>
      <c r="V480" t="s">
        <v>1864</v>
      </c>
      <c r="W480" s="6" t="s">
        <v>30</v>
      </c>
      <c r="X480">
        <v>0.75</v>
      </c>
      <c r="Y480">
        <v>372047</v>
      </c>
      <c r="Z480" s="3" t="s">
        <v>325</v>
      </c>
      <c r="AA480" s="3" t="s">
        <v>38</v>
      </c>
    </row>
    <row r="481" spans="1:27" x14ac:dyDescent="0.2">
      <c r="A481" s="3" t="s">
        <v>1865</v>
      </c>
      <c r="B481" s="3" t="s">
        <v>1866</v>
      </c>
      <c r="C481" s="3" t="s">
        <v>27</v>
      </c>
      <c r="D481" s="4">
        <v>1</v>
      </c>
      <c r="E481" t="s">
        <v>28</v>
      </c>
      <c r="F481" t="s">
        <v>29</v>
      </c>
      <c r="G481" t="s">
        <v>30</v>
      </c>
      <c r="H481">
        <v>4935</v>
      </c>
      <c r="I481" t="s">
        <v>1867</v>
      </c>
      <c r="J481" s="3" t="s">
        <v>2484</v>
      </c>
      <c r="K481" s="3" t="s">
        <v>1868</v>
      </c>
      <c r="L481" t="s">
        <v>1868</v>
      </c>
      <c r="M481" s="4" t="s">
        <v>30</v>
      </c>
      <c r="N481" s="3" t="s">
        <v>1869</v>
      </c>
      <c r="O481" s="3" t="s">
        <v>30</v>
      </c>
      <c r="P481" s="3" t="s">
        <v>34</v>
      </c>
      <c r="Q481" s="5">
        <v>46.555999999999997</v>
      </c>
      <c r="R481" s="5">
        <v>43.676000000000002</v>
      </c>
      <c r="S481" t="s">
        <v>78</v>
      </c>
      <c r="T481" s="102" t="s">
        <v>1482</v>
      </c>
      <c r="U481" s="102" t="s">
        <v>551</v>
      </c>
      <c r="V481" t="s">
        <v>1870</v>
      </c>
      <c r="W481" s="6" t="s">
        <v>30</v>
      </c>
      <c r="X481">
        <v>0.52100000000000002</v>
      </c>
      <c r="Y481">
        <v>467373</v>
      </c>
      <c r="Z481" s="3" t="s">
        <v>37</v>
      </c>
      <c r="AA481" s="3" t="s">
        <v>38</v>
      </c>
    </row>
    <row r="482" spans="1:27" x14ac:dyDescent="0.2">
      <c r="A482" s="3" t="s">
        <v>1871</v>
      </c>
      <c r="B482" s="3" t="s">
        <v>1872</v>
      </c>
      <c r="C482" s="3" t="s">
        <v>27</v>
      </c>
      <c r="D482" s="4">
        <v>1</v>
      </c>
      <c r="E482" t="s">
        <v>28</v>
      </c>
      <c r="F482" t="s">
        <v>29</v>
      </c>
      <c r="G482" t="s">
        <v>30</v>
      </c>
      <c r="H482">
        <v>4706</v>
      </c>
      <c r="I482" t="s">
        <v>1873</v>
      </c>
      <c r="J482" s="3" t="s">
        <v>2484</v>
      </c>
      <c r="K482" s="3" t="s">
        <v>1868</v>
      </c>
      <c r="L482" t="s">
        <v>1868</v>
      </c>
      <c r="M482" s="4" t="s">
        <v>30</v>
      </c>
      <c r="N482" s="3" t="s">
        <v>1874</v>
      </c>
      <c r="O482" s="3" t="s">
        <v>283</v>
      </c>
      <c r="P482" s="3" t="s">
        <v>34</v>
      </c>
      <c r="Q482" s="5">
        <v>46.58</v>
      </c>
      <c r="R482" s="5">
        <v>43.677999999999997</v>
      </c>
      <c r="S482" t="s">
        <v>35</v>
      </c>
      <c r="T482" s="102" t="s">
        <v>1875</v>
      </c>
      <c r="U482" s="102" t="s">
        <v>30</v>
      </c>
      <c r="V482" t="s">
        <v>30</v>
      </c>
      <c r="W482" s="6" t="s">
        <v>30</v>
      </c>
      <c r="X482">
        <v>0.20100000000000001</v>
      </c>
      <c r="Y482">
        <v>206474</v>
      </c>
      <c r="Z482" s="3" t="s">
        <v>37</v>
      </c>
      <c r="AA482" s="3" t="s">
        <v>38</v>
      </c>
    </row>
    <row r="483" spans="1:27" x14ac:dyDescent="0.2">
      <c r="A483" s="3" t="s">
        <v>1882</v>
      </c>
      <c r="B483" s="3" t="s">
        <v>1883</v>
      </c>
      <c r="C483" s="3" t="s">
        <v>27</v>
      </c>
      <c r="D483" s="4">
        <v>1</v>
      </c>
      <c r="E483" t="s">
        <v>28</v>
      </c>
      <c r="F483" t="s">
        <v>29</v>
      </c>
      <c r="G483" t="s">
        <v>30</v>
      </c>
      <c r="H483">
        <v>4711</v>
      </c>
      <c r="I483" t="s">
        <v>1884</v>
      </c>
      <c r="J483" s="3" t="s">
        <v>2484</v>
      </c>
      <c r="K483" s="3" t="s">
        <v>1868</v>
      </c>
      <c r="L483" t="s">
        <v>1868</v>
      </c>
      <c r="M483" s="4" t="s">
        <v>30</v>
      </c>
      <c r="N483" s="3" t="s">
        <v>1879</v>
      </c>
      <c r="O483" s="3" t="s">
        <v>749</v>
      </c>
      <c r="P483" s="3" t="s">
        <v>34</v>
      </c>
      <c r="Q483" s="5">
        <v>46.539000000000001</v>
      </c>
      <c r="R483" s="5">
        <v>43.698999999999998</v>
      </c>
      <c r="S483" t="s">
        <v>78</v>
      </c>
      <c r="T483" s="102" t="s">
        <v>1338</v>
      </c>
      <c r="U483" s="102" t="s">
        <v>1412</v>
      </c>
      <c r="V483" t="s">
        <v>1885</v>
      </c>
      <c r="W483" s="6" t="s">
        <v>30</v>
      </c>
      <c r="X483">
        <v>0.72899999999999998</v>
      </c>
      <c r="Y483">
        <v>613723</v>
      </c>
      <c r="Z483" s="3" t="s">
        <v>37</v>
      </c>
      <c r="AA483" s="3" t="s">
        <v>38</v>
      </c>
    </row>
    <row r="484" spans="1:27" x14ac:dyDescent="0.2">
      <c r="A484" s="3" t="s">
        <v>1876</v>
      </c>
      <c r="B484" s="3" t="s">
        <v>1877</v>
      </c>
      <c r="C484" s="3" t="s">
        <v>27</v>
      </c>
      <c r="D484" s="4">
        <v>1</v>
      </c>
      <c r="E484" t="s">
        <v>28</v>
      </c>
      <c r="F484" t="s">
        <v>29</v>
      </c>
      <c r="G484" t="s">
        <v>30</v>
      </c>
      <c r="H484">
        <v>4650</v>
      </c>
      <c r="I484" t="s">
        <v>1878</v>
      </c>
      <c r="J484" s="3" t="s">
        <v>30</v>
      </c>
      <c r="K484" s="3" t="s">
        <v>1868</v>
      </c>
      <c r="L484" t="s">
        <v>1868</v>
      </c>
      <c r="M484" s="4" t="s">
        <v>30</v>
      </c>
      <c r="N484" s="3" t="s">
        <v>1879</v>
      </c>
      <c r="O484" s="3" t="s">
        <v>749</v>
      </c>
      <c r="P484" s="3" t="s">
        <v>34</v>
      </c>
      <c r="Q484" s="5">
        <v>46.539000000000001</v>
      </c>
      <c r="R484" s="5">
        <v>43.698999999999998</v>
      </c>
      <c r="S484" t="s">
        <v>78</v>
      </c>
      <c r="T484" s="102" t="s">
        <v>1880</v>
      </c>
      <c r="U484" s="102" t="s">
        <v>551</v>
      </c>
      <c r="V484" t="s">
        <v>1881</v>
      </c>
      <c r="W484" s="6" t="s">
        <v>30</v>
      </c>
      <c r="X484">
        <v>0.151</v>
      </c>
      <c r="Y484">
        <v>164552</v>
      </c>
      <c r="Z484" s="3" t="s">
        <v>37</v>
      </c>
      <c r="AA484" s="3" t="s">
        <v>38</v>
      </c>
    </row>
    <row r="485" spans="1:27" x14ac:dyDescent="0.2">
      <c r="A485" s="3" t="s">
        <v>1886</v>
      </c>
      <c r="B485" s="3" t="s">
        <v>1887</v>
      </c>
      <c r="C485" s="3" t="s">
        <v>27</v>
      </c>
      <c r="D485" s="4">
        <v>1</v>
      </c>
      <c r="E485" t="s">
        <v>28</v>
      </c>
      <c r="F485" t="s">
        <v>29</v>
      </c>
      <c r="G485" t="s">
        <v>30</v>
      </c>
      <c r="H485">
        <v>4650</v>
      </c>
      <c r="I485" t="s">
        <v>1878</v>
      </c>
      <c r="J485" s="3" t="s">
        <v>30</v>
      </c>
      <c r="K485" s="3" t="s">
        <v>1868</v>
      </c>
      <c r="L485" t="s">
        <v>1868</v>
      </c>
      <c r="M485" s="4" t="s">
        <v>30</v>
      </c>
      <c r="N485" s="3" t="s">
        <v>1879</v>
      </c>
      <c r="O485" s="3" t="s">
        <v>749</v>
      </c>
      <c r="P485" s="3" t="s">
        <v>34</v>
      </c>
      <c r="Q485" s="5">
        <v>46.539000000000001</v>
      </c>
      <c r="R485" s="5">
        <v>43.698999999999998</v>
      </c>
      <c r="S485" t="s">
        <v>78</v>
      </c>
      <c r="T485" s="102" t="s">
        <v>726</v>
      </c>
      <c r="U485" s="102" t="s">
        <v>1412</v>
      </c>
      <c r="V485" t="s">
        <v>1888</v>
      </c>
      <c r="W485" s="6" t="s">
        <v>30</v>
      </c>
      <c r="X485">
        <v>1.089</v>
      </c>
      <c r="Y485">
        <v>717431</v>
      </c>
      <c r="Z485" s="3" t="s">
        <v>37</v>
      </c>
      <c r="AA485" s="3" t="s">
        <v>38</v>
      </c>
    </row>
    <row r="486" spans="1:27" x14ac:dyDescent="0.2">
      <c r="A486" s="3" t="s">
        <v>1889</v>
      </c>
      <c r="B486" s="3" t="s">
        <v>1890</v>
      </c>
      <c r="C486" s="3" t="s">
        <v>27</v>
      </c>
      <c r="D486" s="4">
        <v>1</v>
      </c>
      <c r="E486" t="s">
        <v>28</v>
      </c>
      <c r="F486" t="s">
        <v>29</v>
      </c>
      <c r="G486" t="s">
        <v>30</v>
      </c>
      <c r="H486">
        <v>4446</v>
      </c>
      <c r="I486" t="s">
        <v>1891</v>
      </c>
      <c r="J486" s="3" t="s">
        <v>2484</v>
      </c>
      <c r="K486" s="3" t="s">
        <v>1868</v>
      </c>
      <c r="L486" t="s">
        <v>1868</v>
      </c>
      <c r="M486" s="4" t="s">
        <v>30</v>
      </c>
      <c r="N486" s="3" t="s">
        <v>1892</v>
      </c>
      <c r="O486" s="3" t="s">
        <v>749</v>
      </c>
      <c r="P486" s="3" t="s">
        <v>34</v>
      </c>
      <c r="Q486" s="5">
        <v>46.615000000000002</v>
      </c>
      <c r="R486" s="5">
        <v>43.334000000000003</v>
      </c>
      <c r="S486" t="s">
        <v>78</v>
      </c>
      <c r="T486" s="102" t="s">
        <v>1338</v>
      </c>
      <c r="U486" s="102" t="s">
        <v>1893</v>
      </c>
      <c r="V486" t="s">
        <v>1894</v>
      </c>
      <c r="W486" s="6" t="s">
        <v>30</v>
      </c>
      <c r="X486">
        <v>2.839</v>
      </c>
      <c r="Y486">
        <v>945230</v>
      </c>
      <c r="Z486" s="3" t="s">
        <v>37</v>
      </c>
      <c r="AA486" s="3" t="s">
        <v>38</v>
      </c>
    </row>
    <row r="487" spans="1:27" x14ac:dyDescent="0.2">
      <c r="A487" s="3" t="s">
        <v>1895</v>
      </c>
      <c r="B487" s="3" t="s">
        <v>1896</v>
      </c>
      <c r="C487" s="3" t="s">
        <v>447</v>
      </c>
      <c r="D487" s="4">
        <v>4</v>
      </c>
      <c r="E487" t="s">
        <v>50</v>
      </c>
      <c r="F487" t="s">
        <v>58</v>
      </c>
      <c r="G487" t="s">
        <v>30</v>
      </c>
      <c r="H487">
        <v>4792</v>
      </c>
      <c r="I487" t="s">
        <v>1897</v>
      </c>
      <c r="J487" s="3" t="s">
        <v>2484</v>
      </c>
      <c r="K487" s="3" t="s">
        <v>1898</v>
      </c>
      <c r="L487" t="s">
        <v>1898</v>
      </c>
      <c r="M487" s="4" t="s">
        <v>30</v>
      </c>
      <c r="N487" s="3" t="s">
        <v>1899</v>
      </c>
      <c r="O487" s="3" t="s">
        <v>30</v>
      </c>
      <c r="P487" s="3" t="s">
        <v>34</v>
      </c>
      <c r="Q487" s="5">
        <v>52.42</v>
      </c>
      <c r="R487" s="5">
        <v>48.24</v>
      </c>
      <c r="S487" t="s">
        <v>78</v>
      </c>
      <c r="T487" s="102" t="s">
        <v>1900</v>
      </c>
      <c r="U487" s="102" t="s">
        <v>1412</v>
      </c>
      <c r="V487" t="s">
        <v>1901</v>
      </c>
      <c r="W487" s="6">
        <v>0.33586046200000003</v>
      </c>
      <c r="X487">
        <v>6.1989999999999998</v>
      </c>
      <c r="Y487">
        <v>1065807</v>
      </c>
      <c r="Z487" s="3" t="s">
        <v>196</v>
      </c>
      <c r="AA487" s="3" t="s">
        <v>38</v>
      </c>
    </row>
    <row r="488" spans="1:27" x14ac:dyDescent="0.2">
      <c r="A488" s="3" t="s">
        <v>1902</v>
      </c>
      <c r="B488" s="3" t="s">
        <v>1903</v>
      </c>
      <c r="C488" s="3" t="s">
        <v>447</v>
      </c>
      <c r="D488" s="4">
        <v>1</v>
      </c>
      <c r="E488" t="s">
        <v>50</v>
      </c>
      <c r="F488" t="s">
        <v>58</v>
      </c>
      <c r="G488" t="s">
        <v>30</v>
      </c>
      <c r="H488">
        <v>4950</v>
      </c>
      <c r="I488" t="s">
        <v>1904</v>
      </c>
      <c r="J488" s="3" t="s">
        <v>30</v>
      </c>
      <c r="K488" s="3" t="s">
        <v>1898</v>
      </c>
      <c r="L488" t="s">
        <v>1898</v>
      </c>
      <c r="M488" s="4" t="s">
        <v>30</v>
      </c>
      <c r="N488" s="3" t="s">
        <v>1905</v>
      </c>
      <c r="O488" s="3" t="s">
        <v>283</v>
      </c>
      <c r="P488" s="3" t="s">
        <v>34</v>
      </c>
      <c r="Q488" s="5">
        <v>51.27</v>
      </c>
      <c r="R488" s="5">
        <v>58.18</v>
      </c>
      <c r="S488" t="s">
        <v>78</v>
      </c>
      <c r="T488" s="102" t="s">
        <v>1906</v>
      </c>
      <c r="U488" s="102" t="s">
        <v>1412</v>
      </c>
      <c r="V488" t="s">
        <v>1907</v>
      </c>
      <c r="W488" s="6">
        <v>0.16547236000000001</v>
      </c>
      <c r="X488">
        <v>1.0429999999999999</v>
      </c>
      <c r="Y488">
        <v>695086</v>
      </c>
      <c r="Z488" s="3" t="s">
        <v>74</v>
      </c>
      <c r="AA488" s="3" t="s">
        <v>38</v>
      </c>
    </row>
    <row r="489" spans="1:27" x14ac:dyDescent="0.2">
      <c r="A489" s="3" t="s">
        <v>1908</v>
      </c>
      <c r="B489" s="3" t="s">
        <v>1909</v>
      </c>
      <c r="C489" s="3" t="s">
        <v>447</v>
      </c>
      <c r="D489" s="4">
        <v>1</v>
      </c>
      <c r="E489" t="s">
        <v>50</v>
      </c>
      <c r="F489" t="s">
        <v>58</v>
      </c>
      <c r="G489" t="s">
        <v>30</v>
      </c>
      <c r="H489">
        <v>4766</v>
      </c>
      <c r="I489" t="s">
        <v>1910</v>
      </c>
      <c r="J489" s="3" t="s">
        <v>2484</v>
      </c>
      <c r="K489" s="3" t="s">
        <v>1898</v>
      </c>
      <c r="L489" t="s">
        <v>1898</v>
      </c>
      <c r="M489" s="4" t="s">
        <v>30</v>
      </c>
      <c r="N489" s="3" t="s">
        <v>1911</v>
      </c>
      <c r="O489" s="3" t="s">
        <v>30</v>
      </c>
      <c r="P489" s="3" t="s">
        <v>34</v>
      </c>
      <c r="Q489" s="5">
        <v>52.3</v>
      </c>
      <c r="R489" s="5">
        <v>52.05</v>
      </c>
      <c r="S489" t="s">
        <v>35</v>
      </c>
      <c r="T489" s="102" t="s">
        <v>1548</v>
      </c>
      <c r="U489" s="102" t="s">
        <v>30</v>
      </c>
      <c r="V489" t="s">
        <v>30</v>
      </c>
      <c r="W489" s="6">
        <v>2.7512399E-2</v>
      </c>
      <c r="X489">
        <v>9.0999999999999998E-2</v>
      </c>
      <c r="Y489">
        <v>101678</v>
      </c>
      <c r="Z489" s="3" t="s">
        <v>74</v>
      </c>
      <c r="AA489" s="3" t="s">
        <v>38</v>
      </c>
    </row>
    <row r="490" spans="1:27" x14ac:dyDescent="0.2">
      <c r="A490" s="3" t="s">
        <v>1912</v>
      </c>
      <c r="B490" s="3" t="s">
        <v>1913</v>
      </c>
      <c r="C490" s="3" t="s">
        <v>447</v>
      </c>
      <c r="D490" s="4">
        <v>1</v>
      </c>
      <c r="E490" t="s">
        <v>50</v>
      </c>
      <c r="F490" t="s">
        <v>58</v>
      </c>
      <c r="G490" t="s">
        <v>30</v>
      </c>
      <c r="H490">
        <v>5059</v>
      </c>
      <c r="I490" t="s">
        <v>1914</v>
      </c>
      <c r="J490" s="3" t="s">
        <v>2484</v>
      </c>
      <c r="K490" s="3" t="s">
        <v>1898</v>
      </c>
      <c r="L490" t="s">
        <v>1898</v>
      </c>
      <c r="M490" s="4" t="s">
        <v>30</v>
      </c>
      <c r="N490" s="3" t="s">
        <v>1409</v>
      </c>
      <c r="O490" s="3" t="s">
        <v>283</v>
      </c>
      <c r="P490" s="3" t="s">
        <v>34</v>
      </c>
      <c r="Q490" s="5">
        <v>53.31</v>
      </c>
      <c r="R490" s="5">
        <v>51.15</v>
      </c>
      <c r="S490" t="s">
        <v>78</v>
      </c>
      <c r="T490" s="102" t="s">
        <v>1915</v>
      </c>
      <c r="U490" s="102" t="s">
        <v>551</v>
      </c>
      <c r="V490" t="s">
        <v>1916</v>
      </c>
      <c r="W490" s="6">
        <v>4.6843793000000002E-2</v>
      </c>
      <c r="X490">
        <v>0.65300000000000002</v>
      </c>
      <c r="Y490">
        <v>539947</v>
      </c>
      <c r="Z490" s="3" t="s">
        <v>74</v>
      </c>
      <c r="AA490" s="3" t="s">
        <v>38</v>
      </c>
    </row>
    <row r="491" spans="1:27" x14ac:dyDescent="0.2">
      <c r="A491" s="3" t="s">
        <v>1921</v>
      </c>
      <c r="B491" s="3" t="s">
        <v>1922</v>
      </c>
      <c r="C491" s="3" t="s">
        <v>447</v>
      </c>
      <c r="D491" s="4">
        <v>1</v>
      </c>
      <c r="E491" t="s">
        <v>50</v>
      </c>
      <c r="F491" t="s">
        <v>58</v>
      </c>
      <c r="G491" t="s">
        <v>30</v>
      </c>
      <c r="H491">
        <v>5079</v>
      </c>
      <c r="I491" t="s">
        <v>1923</v>
      </c>
      <c r="J491" s="3" t="s">
        <v>2484</v>
      </c>
      <c r="K491" s="3" t="s">
        <v>1898</v>
      </c>
      <c r="L491" t="s">
        <v>1898</v>
      </c>
      <c r="M491" s="4" t="s">
        <v>30</v>
      </c>
      <c r="N491" s="3" t="s">
        <v>1417</v>
      </c>
      <c r="O491" s="3" t="s">
        <v>283</v>
      </c>
      <c r="P491" s="3" t="s">
        <v>34</v>
      </c>
      <c r="Q491" s="5">
        <v>53.38</v>
      </c>
      <c r="R491" s="5">
        <v>50.39</v>
      </c>
      <c r="S491" t="s">
        <v>78</v>
      </c>
      <c r="T491" s="102" t="s">
        <v>36</v>
      </c>
      <c r="U491" s="102" t="s">
        <v>1412</v>
      </c>
      <c r="V491" t="s">
        <v>1924</v>
      </c>
      <c r="W491" s="6">
        <v>0.108705067</v>
      </c>
      <c r="X491">
        <v>0.84299999999999997</v>
      </c>
      <c r="Y491">
        <v>603212</v>
      </c>
      <c r="Z491" s="3" t="s">
        <v>74</v>
      </c>
      <c r="AA491" s="3" t="s">
        <v>38</v>
      </c>
    </row>
    <row r="492" spans="1:27" x14ac:dyDescent="0.2">
      <c r="A492" s="3" t="s">
        <v>1925</v>
      </c>
      <c r="B492" s="3" t="s">
        <v>1926</v>
      </c>
      <c r="C492" s="3" t="s">
        <v>447</v>
      </c>
      <c r="D492" s="4">
        <v>1</v>
      </c>
      <c r="E492" t="s">
        <v>50</v>
      </c>
      <c r="F492" t="s">
        <v>58</v>
      </c>
      <c r="G492" t="s">
        <v>30</v>
      </c>
      <c r="H492">
        <v>5071</v>
      </c>
      <c r="I492" t="s">
        <v>1927</v>
      </c>
      <c r="J492" s="3" t="s">
        <v>2484</v>
      </c>
      <c r="K492" s="3" t="s">
        <v>1898</v>
      </c>
      <c r="L492" t="s">
        <v>1898</v>
      </c>
      <c r="M492" s="4" t="s">
        <v>30</v>
      </c>
      <c r="N492" s="3" t="s">
        <v>1417</v>
      </c>
      <c r="O492" s="3" t="s">
        <v>283</v>
      </c>
      <c r="P492" s="3" t="s">
        <v>34</v>
      </c>
      <c r="Q492" s="5">
        <v>53.38</v>
      </c>
      <c r="R492" s="5">
        <v>50.39</v>
      </c>
      <c r="S492" t="s">
        <v>78</v>
      </c>
      <c r="T492" s="102" t="s">
        <v>47</v>
      </c>
      <c r="U492" s="102" t="s">
        <v>551</v>
      </c>
      <c r="V492" t="s">
        <v>1928</v>
      </c>
      <c r="W492" s="6">
        <v>7.5258201999999996E-2</v>
      </c>
      <c r="X492">
        <v>0.26</v>
      </c>
      <c r="Y492">
        <v>268426</v>
      </c>
      <c r="Z492" s="3" t="s">
        <v>74</v>
      </c>
      <c r="AA492" s="3" t="s">
        <v>38</v>
      </c>
    </row>
    <row r="493" spans="1:27" x14ac:dyDescent="0.2">
      <c r="A493" s="3" t="s">
        <v>1917</v>
      </c>
      <c r="B493" s="3" t="s">
        <v>1918</v>
      </c>
      <c r="C493" s="3" t="s">
        <v>416</v>
      </c>
      <c r="D493" s="4">
        <v>2</v>
      </c>
      <c r="E493" t="s">
        <v>50</v>
      </c>
      <c r="F493" t="s">
        <v>58</v>
      </c>
      <c r="G493" t="s">
        <v>30</v>
      </c>
      <c r="H493">
        <v>4952</v>
      </c>
      <c r="I493" t="s">
        <v>1919</v>
      </c>
      <c r="J493" s="3" t="s">
        <v>2484</v>
      </c>
      <c r="K493" s="3" t="s">
        <v>1898</v>
      </c>
      <c r="L493" t="s">
        <v>1898</v>
      </c>
      <c r="M493" s="4" t="s">
        <v>30</v>
      </c>
      <c r="N493" s="3" t="s">
        <v>1417</v>
      </c>
      <c r="O493" s="3" t="s">
        <v>283</v>
      </c>
      <c r="P493" s="3" t="s">
        <v>34</v>
      </c>
      <c r="Q493" s="5">
        <v>53.38</v>
      </c>
      <c r="R493" s="5">
        <v>50.39</v>
      </c>
      <c r="S493" t="s">
        <v>35</v>
      </c>
      <c r="T493" s="102" t="s">
        <v>1920</v>
      </c>
      <c r="U493" s="102" t="s">
        <v>30</v>
      </c>
      <c r="V493" t="s">
        <v>30</v>
      </c>
      <c r="W493" s="6">
        <v>0.16114199400000001</v>
      </c>
      <c r="X493">
        <v>0.625</v>
      </c>
      <c r="Y493">
        <v>523435</v>
      </c>
      <c r="Z493" s="3" t="s">
        <v>1011</v>
      </c>
      <c r="AA493" s="3" t="s">
        <v>38</v>
      </c>
    </row>
    <row r="494" spans="1:27" x14ac:dyDescent="0.2">
      <c r="A494" s="3" t="s">
        <v>1929</v>
      </c>
      <c r="B494" s="3" t="s">
        <v>1930</v>
      </c>
      <c r="C494" s="3" t="s">
        <v>447</v>
      </c>
      <c r="D494" s="4">
        <v>2</v>
      </c>
      <c r="E494" t="s">
        <v>50</v>
      </c>
      <c r="F494" t="s">
        <v>58</v>
      </c>
      <c r="G494" t="s">
        <v>30</v>
      </c>
      <c r="H494">
        <v>4950</v>
      </c>
      <c r="I494" t="s">
        <v>1904</v>
      </c>
      <c r="J494" s="3" t="s">
        <v>30</v>
      </c>
      <c r="K494" s="3" t="s">
        <v>1898</v>
      </c>
      <c r="L494" t="s">
        <v>1898</v>
      </c>
      <c r="M494" s="4" t="s">
        <v>30</v>
      </c>
      <c r="N494" s="3" t="s">
        <v>1417</v>
      </c>
      <c r="O494" s="3" t="s">
        <v>1403</v>
      </c>
      <c r="P494" s="3" t="s">
        <v>34</v>
      </c>
      <c r="Q494" s="5">
        <v>53.38</v>
      </c>
      <c r="R494" s="5">
        <v>50.39</v>
      </c>
      <c r="S494" t="s">
        <v>78</v>
      </c>
      <c r="T494" s="102" t="s">
        <v>1931</v>
      </c>
      <c r="U494" s="102" t="s">
        <v>1932</v>
      </c>
      <c r="V494" t="s">
        <v>1933</v>
      </c>
      <c r="W494" s="6">
        <v>0.309016707</v>
      </c>
      <c r="X494">
        <v>5.3170000000000002</v>
      </c>
      <c r="Y494">
        <v>995838</v>
      </c>
      <c r="Z494" s="3" t="s">
        <v>1011</v>
      </c>
      <c r="AA494" s="3" t="s">
        <v>38</v>
      </c>
    </row>
    <row r="495" spans="1:27" x14ac:dyDescent="0.2">
      <c r="A495" s="3" t="s">
        <v>1934</v>
      </c>
      <c r="B495" s="3" t="s">
        <v>1935</v>
      </c>
      <c r="C495" s="3" t="s">
        <v>447</v>
      </c>
      <c r="D495" s="4">
        <v>1</v>
      </c>
      <c r="E495" t="s">
        <v>50</v>
      </c>
      <c r="F495" t="s">
        <v>58</v>
      </c>
      <c r="G495" t="s">
        <v>30</v>
      </c>
      <c r="H495">
        <v>4778</v>
      </c>
      <c r="I495" t="s">
        <v>1936</v>
      </c>
      <c r="J495" s="3" t="s">
        <v>2484</v>
      </c>
      <c r="K495" s="3" t="s">
        <v>1898</v>
      </c>
      <c r="L495" t="s">
        <v>1898</v>
      </c>
      <c r="M495" s="4" t="s">
        <v>30</v>
      </c>
      <c r="N495" s="3" t="s">
        <v>1937</v>
      </c>
      <c r="O495" s="3" t="s">
        <v>283</v>
      </c>
      <c r="P495" s="3" t="s">
        <v>34</v>
      </c>
      <c r="Q495" s="5">
        <v>53.38</v>
      </c>
      <c r="R495" s="5">
        <v>50.38</v>
      </c>
      <c r="S495" t="s">
        <v>78</v>
      </c>
      <c r="T495" s="102" t="s">
        <v>47</v>
      </c>
      <c r="U495" s="102" t="s">
        <v>1412</v>
      </c>
      <c r="V495" t="s">
        <v>1938</v>
      </c>
      <c r="W495" s="6">
        <v>9.8848478000000004E-2</v>
      </c>
      <c r="X495">
        <v>0.73599999999999999</v>
      </c>
      <c r="Y495">
        <v>567478</v>
      </c>
      <c r="Z495" s="3" t="s">
        <v>74</v>
      </c>
      <c r="AA495" s="3" t="s">
        <v>38</v>
      </c>
    </row>
    <row r="496" spans="1:27" x14ac:dyDescent="0.2">
      <c r="A496" s="3" t="s">
        <v>1939</v>
      </c>
      <c r="B496" s="3" t="s">
        <v>1940</v>
      </c>
      <c r="C496" s="3" t="s">
        <v>67</v>
      </c>
      <c r="D496" s="4">
        <v>1</v>
      </c>
      <c r="E496" t="s">
        <v>50</v>
      </c>
      <c r="F496" t="s">
        <v>286</v>
      </c>
      <c r="G496" t="s">
        <v>337</v>
      </c>
      <c r="H496">
        <v>4950</v>
      </c>
      <c r="I496" t="s">
        <v>1904</v>
      </c>
      <c r="J496" s="3" t="s">
        <v>30</v>
      </c>
      <c r="K496" s="3" t="s">
        <v>1941</v>
      </c>
      <c r="L496" t="s">
        <v>1941</v>
      </c>
      <c r="M496" s="4" t="s">
        <v>30</v>
      </c>
      <c r="N496" s="3" t="s">
        <v>1942</v>
      </c>
      <c r="O496" s="3" t="s">
        <v>1943</v>
      </c>
      <c r="P496" s="3" t="s">
        <v>780</v>
      </c>
      <c r="Q496" s="5">
        <v>48.220363999999996</v>
      </c>
      <c r="R496" s="5">
        <v>37.146113999999997</v>
      </c>
      <c r="S496" s="3" t="s">
        <v>35</v>
      </c>
      <c r="T496" s="102" t="s">
        <v>1037</v>
      </c>
      <c r="U496" s="102" t="s">
        <v>30</v>
      </c>
      <c r="V496" t="s">
        <v>30</v>
      </c>
      <c r="W496" s="6">
        <v>0.84</v>
      </c>
      <c r="X496">
        <v>5.0659999999999998</v>
      </c>
      <c r="Y496">
        <v>802473</v>
      </c>
      <c r="Z496" s="3" t="s">
        <v>74</v>
      </c>
      <c r="AA496" s="3" t="s">
        <v>38</v>
      </c>
    </row>
    <row r="497" spans="1:27" x14ac:dyDescent="0.2">
      <c r="A497" s="3" t="s">
        <v>1944</v>
      </c>
      <c r="B497" s="3" t="s">
        <v>1945</v>
      </c>
      <c r="C497" s="3" t="s">
        <v>214</v>
      </c>
      <c r="D497" s="4">
        <v>1</v>
      </c>
      <c r="E497" t="s">
        <v>50</v>
      </c>
      <c r="F497" t="s">
        <v>286</v>
      </c>
      <c r="G497" t="s">
        <v>337</v>
      </c>
      <c r="H497">
        <v>4950</v>
      </c>
      <c r="I497" t="s">
        <v>1904</v>
      </c>
      <c r="J497" s="3" t="s">
        <v>30</v>
      </c>
      <c r="K497" s="3" t="s">
        <v>1941</v>
      </c>
      <c r="L497" t="s">
        <v>1941</v>
      </c>
      <c r="M497" s="4" t="s">
        <v>30</v>
      </c>
      <c r="N497" s="3" t="s">
        <v>1942</v>
      </c>
      <c r="O497" s="3" t="s">
        <v>1943</v>
      </c>
      <c r="P497" s="3" t="s">
        <v>780</v>
      </c>
      <c r="Q497" s="5">
        <v>48.220363999999996</v>
      </c>
      <c r="R497" s="5">
        <v>37.146113999999997</v>
      </c>
      <c r="S497" s="3" t="s">
        <v>35</v>
      </c>
      <c r="T497" s="102" t="s">
        <v>1946</v>
      </c>
      <c r="U497" s="102" t="s">
        <v>30</v>
      </c>
      <c r="V497" t="s">
        <v>30</v>
      </c>
      <c r="W497" s="6">
        <v>2.8999999999999998E-3</v>
      </c>
      <c r="X497">
        <v>0.04</v>
      </c>
      <c r="Y497">
        <v>45365</v>
      </c>
      <c r="Z497" s="3" t="s">
        <v>74</v>
      </c>
      <c r="AA497" s="3" t="s">
        <v>38</v>
      </c>
    </row>
    <row r="498" spans="1:27" x14ac:dyDescent="0.2">
      <c r="A498" s="3" t="s">
        <v>1947</v>
      </c>
      <c r="B498" s="3" t="s">
        <v>1948</v>
      </c>
      <c r="C498" s="3" t="s">
        <v>214</v>
      </c>
      <c r="D498" s="4">
        <v>1</v>
      </c>
      <c r="E498" t="s">
        <v>50</v>
      </c>
      <c r="F498" t="s">
        <v>286</v>
      </c>
      <c r="G498" t="s">
        <v>337</v>
      </c>
      <c r="H498">
        <v>4955</v>
      </c>
      <c r="I498" t="s">
        <v>1949</v>
      </c>
      <c r="J498" s="3" t="s">
        <v>2483</v>
      </c>
      <c r="K498" s="3" t="s">
        <v>1950</v>
      </c>
      <c r="L498" t="s">
        <v>1951</v>
      </c>
      <c r="M498" s="4" t="s">
        <v>30</v>
      </c>
      <c r="N498" s="3" t="s">
        <v>1952</v>
      </c>
      <c r="O498" s="3" t="s">
        <v>1953</v>
      </c>
      <c r="P498" s="3" t="s">
        <v>780</v>
      </c>
      <c r="Q498" s="5">
        <v>48.991213999999999</v>
      </c>
      <c r="R498" s="5">
        <v>33.950515000000003</v>
      </c>
      <c r="S498" s="3" t="s">
        <v>35</v>
      </c>
      <c r="T498" s="102" t="s">
        <v>1954</v>
      </c>
      <c r="U498" s="102" t="s">
        <v>30</v>
      </c>
      <c r="V498" t="s">
        <v>30</v>
      </c>
      <c r="W498" s="6">
        <v>2.7E-2</v>
      </c>
      <c r="X498">
        <v>0.90900000000000003</v>
      </c>
      <c r="Y498">
        <v>602225</v>
      </c>
      <c r="Z498" s="3" t="s">
        <v>74</v>
      </c>
      <c r="AA498" s="3" t="s">
        <v>38</v>
      </c>
    </row>
    <row r="503" spans="1:27" x14ac:dyDescent="0.2">
      <c r="N503"/>
    </row>
  </sheetData>
  <sortState ref="A2:AE498">
    <sortCondition ref="L2:L498"/>
    <sortCondition ref="N2:N498"/>
    <sortCondition ref="A2:A498"/>
  </sortState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workbookViewId="0"/>
  </sheetViews>
  <sheetFormatPr baseColWidth="10" defaultRowHeight="16" x14ac:dyDescent="0.2"/>
  <cols>
    <col min="1" max="3" width="24.6640625" customWidth="1"/>
    <col min="4" max="4" width="24.1640625" customWidth="1"/>
    <col min="5" max="5" width="9.6640625" bestFit="1" customWidth="1"/>
    <col min="6" max="6" width="8.5" bestFit="1" customWidth="1"/>
    <col min="7" max="7" width="8.1640625" bestFit="1" customWidth="1"/>
    <col min="8" max="8" width="34.83203125" customWidth="1"/>
  </cols>
  <sheetData>
    <row r="1" spans="1:8" x14ac:dyDescent="0.2">
      <c r="A1" s="1" t="s">
        <v>2523</v>
      </c>
    </row>
    <row r="3" spans="1:8" x14ac:dyDescent="0.2">
      <c r="A3" s="33" t="s">
        <v>2116</v>
      </c>
      <c r="B3" s="32" t="s">
        <v>2115</v>
      </c>
      <c r="C3" s="32" t="s">
        <v>451</v>
      </c>
      <c r="D3" s="32" t="s">
        <v>2114</v>
      </c>
      <c r="E3" s="33" t="s">
        <v>2113</v>
      </c>
      <c r="F3" s="32" t="s">
        <v>2112</v>
      </c>
      <c r="G3" s="31" t="s">
        <v>2111</v>
      </c>
      <c r="H3" s="31" t="s">
        <v>2110</v>
      </c>
    </row>
    <row r="4" spans="1:8" ht="15" customHeight="1" x14ac:dyDescent="0.2">
      <c r="A4" s="19" t="s">
        <v>2102</v>
      </c>
      <c r="B4" s="18" t="s">
        <v>1800</v>
      </c>
      <c r="C4" s="18" t="s">
        <v>1621</v>
      </c>
      <c r="D4" s="18" t="s">
        <v>747</v>
      </c>
      <c r="E4" s="19">
        <v>-2.7699999999999999E-2</v>
      </c>
      <c r="F4" s="28">
        <v>-8.3629999999999995</v>
      </c>
      <c r="G4" s="17">
        <v>894778</v>
      </c>
      <c r="H4" s="122" t="s">
        <v>2402</v>
      </c>
    </row>
    <row r="5" spans="1:8" x14ac:dyDescent="0.2">
      <c r="A5" s="16" t="s">
        <v>2102</v>
      </c>
      <c r="B5" s="15" t="s">
        <v>747</v>
      </c>
      <c r="C5" s="15" t="s">
        <v>1621</v>
      </c>
      <c r="D5" s="15" t="s">
        <v>1800</v>
      </c>
      <c r="E5" s="16">
        <v>-5.9499999999999997E-2</v>
      </c>
      <c r="F5" s="21">
        <v>-17.606999999999999</v>
      </c>
      <c r="G5" s="14">
        <v>894778</v>
      </c>
      <c r="H5" s="123"/>
    </row>
    <row r="6" spans="1:8" x14ac:dyDescent="0.2">
      <c r="A6" s="16" t="s">
        <v>2102</v>
      </c>
      <c r="B6" s="15" t="s">
        <v>1800</v>
      </c>
      <c r="C6" s="15" t="s">
        <v>960</v>
      </c>
      <c r="D6" s="15" t="s">
        <v>747</v>
      </c>
      <c r="E6" s="16">
        <v>-4.7100000000000003E-2</v>
      </c>
      <c r="F6" s="21">
        <v>-15.459</v>
      </c>
      <c r="G6" s="14">
        <v>933693</v>
      </c>
      <c r="H6" s="123"/>
    </row>
    <row r="7" spans="1:8" x14ac:dyDescent="0.2">
      <c r="A7" s="16" t="s">
        <v>2102</v>
      </c>
      <c r="B7" s="15" t="s">
        <v>747</v>
      </c>
      <c r="C7" s="15" t="s">
        <v>960</v>
      </c>
      <c r="D7" s="15" t="s">
        <v>1800</v>
      </c>
      <c r="E7" s="16">
        <v>-4.2099999999999999E-2</v>
      </c>
      <c r="F7" s="21">
        <v>-15.489000000000001</v>
      </c>
      <c r="G7" s="14">
        <v>933693</v>
      </c>
      <c r="H7" s="123"/>
    </row>
    <row r="8" spans="1:8" x14ac:dyDescent="0.2">
      <c r="A8" s="16" t="s">
        <v>2102</v>
      </c>
      <c r="B8" s="15" t="s">
        <v>1800</v>
      </c>
      <c r="C8" s="15" t="s">
        <v>1008</v>
      </c>
      <c r="D8" s="15" t="s">
        <v>747</v>
      </c>
      <c r="E8" s="16">
        <v>-0.1079</v>
      </c>
      <c r="F8" s="21">
        <v>-33.405000000000001</v>
      </c>
      <c r="G8" s="14">
        <v>1005029</v>
      </c>
      <c r="H8" s="123"/>
    </row>
    <row r="9" spans="1:8" x14ac:dyDescent="0.2">
      <c r="A9" s="16" t="s">
        <v>2102</v>
      </c>
      <c r="B9" s="15" t="s">
        <v>747</v>
      </c>
      <c r="C9" s="15" t="s">
        <v>1008</v>
      </c>
      <c r="D9" s="15" t="s">
        <v>1800</v>
      </c>
      <c r="E9" s="16">
        <v>-2.3599999999999999E-2</v>
      </c>
      <c r="F9" s="21">
        <v>-10.191000000000001</v>
      </c>
      <c r="G9" s="14">
        <v>1005029</v>
      </c>
      <c r="H9" s="123"/>
    </row>
    <row r="10" spans="1:8" x14ac:dyDescent="0.2">
      <c r="A10" s="16" t="s">
        <v>2102</v>
      </c>
      <c r="B10" s="15" t="s">
        <v>111</v>
      </c>
      <c r="C10" s="15" t="s">
        <v>1800</v>
      </c>
      <c r="D10" s="15" t="s">
        <v>1008</v>
      </c>
      <c r="E10" s="16">
        <v>1.1599999999999999E-2</v>
      </c>
      <c r="F10" s="21">
        <v>6.9269999999999996</v>
      </c>
      <c r="G10" s="14">
        <v>1106049</v>
      </c>
      <c r="H10" s="123"/>
    </row>
    <row r="11" spans="1:8" x14ac:dyDescent="0.2">
      <c r="A11" s="13" t="s">
        <v>2102</v>
      </c>
      <c r="B11" s="12" t="s">
        <v>111</v>
      </c>
      <c r="C11" s="12" t="s">
        <v>1621</v>
      </c>
      <c r="D11" s="12" t="s">
        <v>1008</v>
      </c>
      <c r="E11" s="13">
        <v>1.2E-2</v>
      </c>
      <c r="F11" s="20">
        <v>6.4240000000000004</v>
      </c>
      <c r="G11" s="11">
        <v>950200</v>
      </c>
      <c r="H11" s="124"/>
    </row>
    <row r="12" spans="1:8" x14ac:dyDescent="0.2">
      <c r="A12" s="19" t="s">
        <v>1800</v>
      </c>
      <c r="B12" s="30" t="s">
        <v>747</v>
      </c>
      <c r="C12" s="18" t="s">
        <v>1621</v>
      </c>
      <c r="D12" s="17" t="s">
        <v>960</v>
      </c>
      <c r="E12" s="16">
        <v>-4.2099999999999999E-2</v>
      </c>
      <c r="F12" s="21">
        <v>-15.204000000000001</v>
      </c>
      <c r="G12" s="14">
        <v>884005</v>
      </c>
      <c r="H12" s="122" t="s">
        <v>2516</v>
      </c>
    </row>
    <row r="13" spans="1:8" x14ac:dyDescent="0.2">
      <c r="A13" s="16" t="s">
        <v>1800</v>
      </c>
      <c r="B13" s="29" t="s">
        <v>747</v>
      </c>
      <c r="C13" s="15" t="s">
        <v>1050</v>
      </c>
      <c r="D13" s="15" t="s">
        <v>1109</v>
      </c>
      <c r="E13" s="16">
        <v>7.7499999999999999E-2</v>
      </c>
      <c r="F13" s="21">
        <v>27.422999999999998</v>
      </c>
      <c r="G13" s="14">
        <v>905761</v>
      </c>
      <c r="H13" s="123"/>
    </row>
    <row r="14" spans="1:8" x14ac:dyDescent="0.2">
      <c r="A14" s="16" t="s">
        <v>2102</v>
      </c>
      <c r="B14" s="29" t="s">
        <v>648</v>
      </c>
      <c r="C14" s="29" t="s">
        <v>1109</v>
      </c>
      <c r="D14" s="14" t="s">
        <v>1105</v>
      </c>
      <c r="E14" s="16">
        <v>2.0199999999999999E-2</v>
      </c>
      <c r="F14" s="21">
        <v>3.544</v>
      </c>
      <c r="G14" s="14">
        <v>245886</v>
      </c>
      <c r="H14" s="123"/>
    </row>
    <row r="15" spans="1:8" ht="15" customHeight="1" x14ac:dyDescent="0.2">
      <c r="A15" s="19" t="s">
        <v>2102</v>
      </c>
      <c r="B15" s="18" t="s">
        <v>1800</v>
      </c>
      <c r="C15" s="18" t="s">
        <v>1621</v>
      </c>
      <c r="D15" s="18" t="s">
        <v>960</v>
      </c>
      <c r="E15" s="19">
        <v>2.0299999999999999E-2</v>
      </c>
      <c r="F15" s="28">
        <v>8.9220000000000006</v>
      </c>
      <c r="G15" s="17">
        <v>914998</v>
      </c>
      <c r="H15" s="122" t="s">
        <v>2109</v>
      </c>
    </row>
    <row r="16" spans="1:8" ht="15" customHeight="1" x14ac:dyDescent="0.2">
      <c r="A16" s="16" t="s">
        <v>2102</v>
      </c>
      <c r="B16" s="15" t="s">
        <v>747</v>
      </c>
      <c r="C16" s="15" t="s">
        <v>1621</v>
      </c>
      <c r="D16" s="15" t="s">
        <v>960</v>
      </c>
      <c r="E16" s="16">
        <v>-1.9699999999999999E-2</v>
      </c>
      <c r="F16" s="21">
        <v>-7.8</v>
      </c>
      <c r="G16" s="14">
        <v>867773</v>
      </c>
      <c r="H16" s="123"/>
    </row>
    <row r="17" spans="1:8" ht="15" customHeight="1" x14ac:dyDescent="0.2">
      <c r="A17" s="16" t="s">
        <v>2102</v>
      </c>
      <c r="B17" s="15" t="s">
        <v>49</v>
      </c>
      <c r="C17" s="15" t="s">
        <v>1621</v>
      </c>
      <c r="D17" s="15" t="s">
        <v>960</v>
      </c>
      <c r="E17" s="16">
        <v>-1.77E-2</v>
      </c>
      <c r="F17" s="21">
        <v>-4.609</v>
      </c>
      <c r="G17" s="14">
        <v>249717</v>
      </c>
      <c r="H17" s="123"/>
    </row>
    <row r="18" spans="1:8" x14ac:dyDescent="0.2">
      <c r="A18" s="13" t="s">
        <v>2102</v>
      </c>
      <c r="B18" s="12" t="s">
        <v>1247</v>
      </c>
      <c r="C18" s="12" t="s">
        <v>1621</v>
      </c>
      <c r="D18" s="12" t="s">
        <v>960</v>
      </c>
      <c r="E18" s="13">
        <v>-1.29E-2</v>
      </c>
      <c r="F18" s="20">
        <v>-4.0490000000000004</v>
      </c>
      <c r="G18" s="11">
        <v>658753</v>
      </c>
      <c r="H18" s="124"/>
    </row>
    <row r="19" spans="1:8" x14ac:dyDescent="0.2">
      <c r="A19" s="16" t="s">
        <v>2102</v>
      </c>
      <c r="B19" s="15" t="s">
        <v>111</v>
      </c>
      <c r="C19" s="15" t="s">
        <v>960</v>
      </c>
      <c r="D19" s="15" t="s">
        <v>944</v>
      </c>
      <c r="E19" s="16">
        <v>1.35E-2</v>
      </c>
      <c r="F19" s="21">
        <v>5.7729999999999997</v>
      </c>
      <c r="G19" s="14">
        <v>794402</v>
      </c>
      <c r="H19" s="122" t="s">
        <v>2517</v>
      </c>
    </row>
    <row r="20" spans="1:8" x14ac:dyDescent="0.2">
      <c r="A20" s="16" t="s">
        <v>2102</v>
      </c>
      <c r="B20" s="15" t="s">
        <v>648</v>
      </c>
      <c r="C20" s="15" t="s">
        <v>960</v>
      </c>
      <c r="D20" s="15" t="s">
        <v>944</v>
      </c>
      <c r="E20" s="16">
        <v>9.4000000000000004E-3</v>
      </c>
      <c r="F20" s="21">
        <v>2.76</v>
      </c>
      <c r="G20" s="14">
        <v>794091</v>
      </c>
      <c r="H20" s="123"/>
    </row>
    <row r="21" spans="1:8" ht="15" customHeight="1" x14ac:dyDescent="0.2">
      <c r="A21" s="19" t="s">
        <v>2102</v>
      </c>
      <c r="B21" s="18" t="s">
        <v>1800</v>
      </c>
      <c r="C21" s="18" t="s">
        <v>435</v>
      </c>
      <c r="D21" s="18" t="s">
        <v>1253</v>
      </c>
      <c r="E21" s="19">
        <v>2.4E-2</v>
      </c>
      <c r="F21" s="28">
        <v>12.131</v>
      </c>
      <c r="G21" s="17">
        <v>633569</v>
      </c>
      <c r="H21" s="122" t="s">
        <v>2108</v>
      </c>
    </row>
    <row r="22" spans="1:8" x14ac:dyDescent="0.2">
      <c r="A22" s="16" t="s">
        <v>2102</v>
      </c>
      <c r="B22" s="15" t="s">
        <v>747</v>
      </c>
      <c r="C22" s="15" t="s">
        <v>435</v>
      </c>
      <c r="D22" s="15" t="s">
        <v>1253</v>
      </c>
      <c r="E22" s="16">
        <v>1.9400000000000001E-2</v>
      </c>
      <c r="F22" s="21">
        <v>8.4580000000000002</v>
      </c>
      <c r="G22" s="14">
        <v>610699</v>
      </c>
      <c r="H22" s="123"/>
    </row>
    <row r="23" spans="1:8" x14ac:dyDescent="0.2">
      <c r="A23" s="13" t="s">
        <v>2102</v>
      </c>
      <c r="B23" s="12" t="s">
        <v>1621</v>
      </c>
      <c r="C23" s="12" t="s">
        <v>435</v>
      </c>
      <c r="D23" s="12" t="s">
        <v>1253</v>
      </c>
      <c r="E23" s="13">
        <v>2.75E-2</v>
      </c>
      <c r="F23" s="20">
        <v>13.895</v>
      </c>
      <c r="G23" s="11">
        <v>617545</v>
      </c>
      <c r="H23" s="124"/>
    </row>
    <row r="24" spans="1:8" ht="15" customHeight="1" x14ac:dyDescent="0.2">
      <c r="A24" s="19" t="s">
        <v>2102</v>
      </c>
      <c r="B24" s="18" t="s">
        <v>1800</v>
      </c>
      <c r="C24" s="18" t="s">
        <v>435</v>
      </c>
      <c r="D24" s="18" t="s">
        <v>369</v>
      </c>
      <c r="E24" s="19">
        <v>5.8999999999999999E-3</v>
      </c>
      <c r="F24" s="28">
        <v>4.3360000000000003</v>
      </c>
      <c r="G24" s="17">
        <v>1040603</v>
      </c>
      <c r="H24" s="122" t="s">
        <v>2476</v>
      </c>
    </row>
    <row r="25" spans="1:8" x14ac:dyDescent="0.2">
      <c r="A25" s="16" t="s">
        <v>2102</v>
      </c>
      <c r="B25" s="15" t="s">
        <v>747</v>
      </c>
      <c r="C25" s="15" t="s">
        <v>435</v>
      </c>
      <c r="D25" s="15" t="s">
        <v>369</v>
      </c>
      <c r="E25" s="16">
        <v>6.3E-3</v>
      </c>
      <c r="F25" s="21">
        <v>4.24</v>
      </c>
      <c r="G25" s="14">
        <v>967391</v>
      </c>
      <c r="H25" s="123"/>
    </row>
    <row r="26" spans="1:8" x14ac:dyDescent="0.2">
      <c r="A26" s="16" t="s">
        <v>2102</v>
      </c>
      <c r="B26" s="15" t="s">
        <v>648</v>
      </c>
      <c r="C26" s="15" t="s">
        <v>435</v>
      </c>
      <c r="D26" s="15" t="s">
        <v>369</v>
      </c>
      <c r="E26" s="16">
        <v>-4.0000000000000002E-4</v>
      </c>
      <c r="F26" s="21">
        <v>-0.24399999999999999</v>
      </c>
      <c r="G26" s="14">
        <v>1039970</v>
      </c>
      <c r="H26" s="123"/>
    </row>
    <row r="27" spans="1:8" x14ac:dyDescent="0.2">
      <c r="A27" s="16" t="s">
        <v>2102</v>
      </c>
      <c r="B27" s="15" t="s">
        <v>1898</v>
      </c>
      <c r="C27" s="15" t="s">
        <v>435</v>
      </c>
      <c r="D27" s="15" t="s">
        <v>369</v>
      </c>
      <c r="E27" s="16">
        <v>4.4999999999999997E-3</v>
      </c>
      <c r="F27" s="21">
        <v>3.8220000000000001</v>
      </c>
      <c r="G27" s="14">
        <v>1030550</v>
      </c>
      <c r="H27" s="123"/>
    </row>
    <row r="28" spans="1:8" ht="15" customHeight="1" x14ac:dyDescent="0.2">
      <c r="A28" s="19" t="s">
        <v>2102</v>
      </c>
      <c r="B28" s="18" t="s">
        <v>1800</v>
      </c>
      <c r="C28" s="18" t="s">
        <v>369</v>
      </c>
      <c r="D28" s="18" t="s">
        <v>290</v>
      </c>
      <c r="E28" s="19">
        <v>1.46E-2</v>
      </c>
      <c r="F28" s="28">
        <v>8.4760000000000009</v>
      </c>
      <c r="G28" s="17">
        <v>997224</v>
      </c>
      <c r="H28" s="122" t="s">
        <v>2403</v>
      </c>
    </row>
    <row r="29" spans="1:8" x14ac:dyDescent="0.2">
      <c r="A29" s="16" t="s">
        <v>2102</v>
      </c>
      <c r="B29" s="15" t="s">
        <v>747</v>
      </c>
      <c r="C29" s="15" t="s">
        <v>369</v>
      </c>
      <c r="D29" s="15" t="s">
        <v>290</v>
      </c>
      <c r="E29" s="16">
        <v>2.2700000000000001E-2</v>
      </c>
      <c r="F29" s="21">
        <v>12.367000000000001</v>
      </c>
      <c r="G29" s="14">
        <v>936456</v>
      </c>
      <c r="H29" s="123"/>
    </row>
    <row r="30" spans="1:8" x14ac:dyDescent="0.2">
      <c r="A30" s="16" t="s">
        <v>2102</v>
      </c>
      <c r="B30" s="15" t="s">
        <v>648</v>
      </c>
      <c r="C30" s="15" t="s">
        <v>369</v>
      </c>
      <c r="D30" s="15" t="s">
        <v>290</v>
      </c>
      <c r="E30" s="16">
        <v>0.01</v>
      </c>
      <c r="F30" s="21">
        <v>5.173</v>
      </c>
      <c r="G30" s="14">
        <v>996646</v>
      </c>
      <c r="H30" s="123"/>
    </row>
    <row r="31" spans="1:8" x14ac:dyDescent="0.2">
      <c r="A31" s="16" t="s">
        <v>2102</v>
      </c>
      <c r="B31" s="15" t="s">
        <v>1898</v>
      </c>
      <c r="C31" s="15" t="s">
        <v>369</v>
      </c>
      <c r="D31" s="15" t="s">
        <v>290</v>
      </c>
      <c r="E31" s="16">
        <v>1.5800000000000002E-2</v>
      </c>
      <c r="F31" s="21">
        <v>10.817</v>
      </c>
      <c r="G31" s="14">
        <v>990271</v>
      </c>
      <c r="H31" s="123"/>
    </row>
    <row r="32" spans="1:8" ht="15" customHeight="1" x14ac:dyDescent="0.2">
      <c r="A32" s="19" t="s">
        <v>2102</v>
      </c>
      <c r="B32" s="18" t="s">
        <v>1800</v>
      </c>
      <c r="C32" s="18" t="s">
        <v>435</v>
      </c>
      <c r="D32" s="18" t="s">
        <v>1123</v>
      </c>
      <c r="E32" s="19">
        <v>6.6E-3</v>
      </c>
      <c r="F32" s="28">
        <v>4.6349999999999998</v>
      </c>
      <c r="G32" s="17">
        <v>1085071</v>
      </c>
      <c r="H32" s="122" t="s">
        <v>2107</v>
      </c>
    </row>
    <row r="33" spans="1:8" x14ac:dyDescent="0.2">
      <c r="A33" s="16" t="s">
        <v>2102</v>
      </c>
      <c r="B33" s="15" t="s">
        <v>747</v>
      </c>
      <c r="C33" s="15" t="s">
        <v>435</v>
      </c>
      <c r="D33" s="15" t="s">
        <v>1123</v>
      </c>
      <c r="E33" s="16">
        <v>3.2000000000000002E-3</v>
      </c>
      <c r="F33" s="21">
        <v>2.1070000000000002</v>
      </c>
      <c r="G33" s="14">
        <v>995774</v>
      </c>
      <c r="H33" s="123"/>
    </row>
    <row r="34" spans="1:8" x14ac:dyDescent="0.2">
      <c r="A34" s="16" t="s">
        <v>2102</v>
      </c>
      <c r="B34" s="15" t="s">
        <v>1621</v>
      </c>
      <c r="C34" s="15" t="s">
        <v>435</v>
      </c>
      <c r="D34" s="15" t="s">
        <v>1123</v>
      </c>
      <c r="E34" s="16">
        <v>1E-4</v>
      </c>
      <c r="F34" s="21">
        <v>0.108</v>
      </c>
      <c r="G34" s="14">
        <v>945744</v>
      </c>
      <c r="H34" s="123"/>
    </row>
    <row r="35" spans="1:8" ht="15" customHeight="1" x14ac:dyDescent="0.2">
      <c r="A35" s="16" t="s">
        <v>2102</v>
      </c>
      <c r="B35" s="15" t="s">
        <v>1800</v>
      </c>
      <c r="C35" s="15" t="s">
        <v>435</v>
      </c>
      <c r="D35" s="15" t="s">
        <v>904</v>
      </c>
      <c r="E35" s="16">
        <v>1.6400000000000001E-2</v>
      </c>
      <c r="F35" s="21">
        <v>7.2430000000000003</v>
      </c>
      <c r="G35" s="14">
        <v>992889</v>
      </c>
      <c r="H35" s="123"/>
    </row>
    <row r="36" spans="1:8" x14ac:dyDescent="0.2">
      <c r="A36" s="16" t="s">
        <v>2102</v>
      </c>
      <c r="B36" s="15" t="s">
        <v>747</v>
      </c>
      <c r="C36" s="15" t="s">
        <v>435</v>
      </c>
      <c r="D36" s="15" t="s">
        <v>904</v>
      </c>
      <c r="E36" s="16">
        <v>4.7999999999999996E-3</v>
      </c>
      <c r="F36" s="21">
        <v>2.1989999999999998</v>
      </c>
      <c r="G36" s="14">
        <v>937240</v>
      </c>
      <c r="H36" s="123"/>
    </row>
    <row r="37" spans="1:8" x14ac:dyDescent="0.2">
      <c r="A37" s="13" t="s">
        <v>2102</v>
      </c>
      <c r="B37" s="12" t="s">
        <v>1621</v>
      </c>
      <c r="C37" s="12" t="s">
        <v>435</v>
      </c>
      <c r="D37" s="12" t="s">
        <v>904</v>
      </c>
      <c r="E37" s="13">
        <v>3.7000000000000002E-3</v>
      </c>
      <c r="F37" s="20">
        <v>1.823</v>
      </c>
      <c r="G37" s="11">
        <v>899276</v>
      </c>
      <c r="H37" s="124"/>
    </row>
    <row r="38" spans="1:8" x14ac:dyDescent="0.2">
      <c r="A38" s="19" t="s">
        <v>2102</v>
      </c>
      <c r="B38" s="18" t="s">
        <v>1800</v>
      </c>
      <c r="C38" s="18" t="s">
        <v>1123</v>
      </c>
      <c r="D38" s="18" t="s">
        <v>2081</v>
      </c>
      <c r="E38" s="19">
        <v>2.9999999999999997E-4</v>
      </c>
      <c r="F38" s="28">
        <v>0.159</v>
      </c>
      <c r="G38" s="17">
        <v>1066282</v>
      </c>
      <c r="H38" s="122" t="s">
        <v>2201</v>
      </c>
    </row>
    <row r="39" spans="1:8" x14ac:dyDescent="0.2">
      <c r="A39" s="13" t="s">
        <v>2102</v>
      </c>
      <c r="B39" s="12" t="s">
        <v>747</v>
      </c>
      <c r="C39" s="12" t="s">
        <v>1123</v>
      </c>
      <c r="D39" s="12" t="s">
        <v>2081</v>
      </c>
      <c r="E39" s="13">
        <v>5.9999999999999995E-4</v>
      </c>
      <c r="F39" s="20">
        <v>0.313</v>
      </c>
      <c r="G39" s="11">
        <v>983719</v>
      </c>
      <c r="H39" s="124"/>
    </row>
    <row r="40" spans="1:8" x14ac:dyDescent="0.2">
      <c r="A40" s="16" t="s">
        <v>2102</v>
      </c>
      <c r="B40" s="18" t="s">
        <v>1800</v>
      </c>
      <c r="C40" s="29" t="s">
        <v>1576</v>
      </c>
      <c r="D40" s="15" t="s">
        <v>1123</v>
      </c>
      <c r="E40" s="16">
        <v>5.4999999999999997E-3</v>
      </c>
      <c r="F40" s="21">
        <v>1.24</v>
      </c>
      <c r="G40" s="14">
        <v>221240</v>
      </c>
      <c r="H40" s="122" t="s">
        <v>2202</v>
      </c>
    </row>
    <row r="41" spans="1:8" x14ac:dyDescent="0.2">
      <c r="A41" s="16" t="s">
        <v>2102</v>
      </c>
      <c r="B41" s="15" t="s">
        <v>747</v>
      </c>
      <c r="C41" s="29" t="s">
        <v>1576</v>
      </c>
      <c r="D41" s="15" t="s">
        <v>1123</v>
      </c>
      <c r="E41" s="16">
        <v>1.8E-3</v>
      </c>
      <c r="F41" s="21">
        <v>0.34799999999999998</v>
      </c>
      <c r="G41" s="14">
        <v>215102</v>
      </c>
      <c r="H41" s="124"/>
    </row>
    <row r="42" spans="1:8" ht="15" customHeight="1" x14ac:dyDescent="0.2">
      <c r="A42" s="19" t="s">
        <v>2102</v>
      </c>
      <c r="B42" s="18" t="s">
        <v>1800</v>
      </c>
      <c r="C42" s="18" t="s">
        <v>1123</v>
      </c>
      <c r="D42" s="18" t="s">
        <v>779</v>
      </c>
      <c r="E42" s="19">
        <v>3.6499999999999998E-2</v>
      </c>
      <c r="F42" s="28">
        <v>17.8</v>
      </c>
      <c r="G42" s="17">
        <v>1019886</v>
      </c>
      <c r="H42" s="122" t="s">
        <v>2106</v>
      </c>
    </row>
    <row r="43" spans="1:8" x14ac:dyDescent="0.2">
      <c r="A43" s="13" t="s">
        <v>2102</v>
      </c>
      <c r="B43" s="12" t="s">
        <v>1800</v>
      </c>
      <c r="C43" s="12" t="s">
        <v>619</v>
      </c>
      <c r="D43" s="12" t="s">
        <v>779</v>
      </c>
      <c r="E43" s="13">
        <v>7.6E-3</v>
      </c>
      <c r="F43" s="20">
        <v>2.3679999999999999</v>
      </c>
      <c r="G43" s="11">
        <v>974634</v>
      </c>
      <c r="H43" s="124"/>
    </row>
    <row r="44" spans="1:8" ht="15" customHeight="1" x14ac:dyDescent="0.2">
      <c r="A44" s="19" t="s">
        <v>2102</v>
      </c>
      <c r="B44" s="18" t="s">
        <v>1800</v>
      </c>
      <c r="C44" s="18" t="s">
        <v>369</v>
      </c>
      <c r="D44" s="18" t="s">
        <v>1730</v>
      </c>
      <c r="E44" s="19">
        <v>6.1999999999999998E-3</v>
      </c>
      <c r="F44" s="28">
        <v>1.827</v>
      </c>
      <c r="G44" s="17">
        <v>452910</v>
      </c>
      <c r="H44" s="122" t="s">
        <v>2105</v>
      </c>
    </row>
    <row r="45" spans="1:8" ht="15" customHeight="1" x14ac:dyDescent="0.2">
      <c r="A45" s="16" t="s">
        <v>2102</v>
      </c>
      <c r="B45" s="15" t="s">
        <v>747</v>
      </c>
      <c r="C45" s="15" t="s">
        <v>369</v>
      </c>
      <c r="D45" s="15" t="s">
        <v>1730</v>
      </c>
      <c r="E45" s="16">
        <v>1.6000000000000001E-3</v>
      </c>
      <c r="F45" s="21">
        <v>0.44</v>
      </c>
      <c r="G45" s="14">
        <v>435980</v>
      </c>
      <c r="H45" s="123"/>
    </row>
    <row r="46" spans="1:8" x14ac:dyDescent="0.2">
      <c r="A46" s="16" t="s">
        <v>2102</v>
      </c>
      <c r="B46" s="15" t="s">
        <v>1898</v>
      </c>
      <c r="C46" s="15" t="s">
        <v>369</v>
      </c>
      <c r="D46" s="15" t="s">
        <v>1730</v>
      </c>
      <c r="E46" s="16">
        <v>2.8E-3</v>
      </c>
      <c r="F46" s="21">
        <v>0.92600000000000005</v>
      </c>
      <c r="G46" s="14">
        <v>451522</v>
      </c>
      <c r="H46" s="123"/>
    </row>
    <row r="47" spans="1:8" x14ac:dyDescent="0.2">
      <c r="A47" s="13" t="s">
        <v>2102</v>
      </c>
      <c r="B47" s="12" t="s">
        <v>648</v>
      </c>
      <c r="C47" s="12" t="s">
        <v>369</v>
      </c>
      <c r="D47" s="12" t="s">
        <v>1730</v>
      </c>
      <c r="E47" s="13">
        <v>-5.4999999999999997E-3</v>
      </c>
      <c r="F47" s="20">
        <v>-1.31</v>
      </c>
      <c r="G47" s="11">
        <v>452737</v>
      </c>
      <c r="H47" s="124"/>
    </row>
    <row r="48" spans="1:8" x14ac:dyDescent="0.2">
      <c r="A48" s="16" t="s">
        <v>2102</v>
      </c>
      <c r="B48" s="15" t="s">
        <v>1800</v>
      </c>
      <c r="C48" s="15" t="s">
        <v>369</v>
      </c>
      <c r="D48" s="15" t="s">
        <v>1599</v>
      </c>
      <c r="E48" s="16">
        <v>1.9099999999999999E-2</v>
      </c>
      <c r="F48" s="21">
        <v>6.0179999999999998</v>
      </c>
      <c r="G48" s="14">
        <v>376330</v>
      </c>
      <c r="H48" s="122" t="s">
        <v>2104</v>
      </c>
    </row>
    <row r="49" spans="1:8" x14ac:dyDescent="0.2">
      <c r="A49" s="16" t="s">
        <v>2102</v>
      </c>
      <c r="B49" s="15" t="s">
        <v>747</v>
      </c>
      <c r="C49" s="15" t="s">
        <v>369</v>
      </c>
      <c r="D49" s="15" t="s">
        <v>1599</v>
      </c>
      <c r="E49" s="16">
        <v>1.6299999999999999E-2</v>
      </c>
      <c r="F49" s="21">
        <v>4.819</v>
      </c>
      <c r="G49" s="14">
        <v>363054</v>
      </c>
      <c r="H49" s="123"/>
    </row>
    <row r="50" spans="1:8" x14ac:dyDescent="0.2">
      <c r="A50" s="16" t="s">
        <v>2102</v>
      </c>
      <c r="B50" s="15" t="s">
        <v>1898</v>
      </c>
      <c r="C50" s="15" t="s">
        <v>369</v>
      </c>
      <c r="D50" s="15" t="s">
        <v>1599</v>
      </c>
      <c r="E50" s="16">
        <v>9.1000000000000004E-3</v>
      </c>
      <c r="F50" s="21">
        <v>3.363</v>
      </c>
      <c r="G50" s="14">
        <v>375348</v>
      </c>
      <c r="H50" s="123"/>
    </row>
    <row r="51" spans="1:8" x14ac:dyDescent="0.2">
      <c r="A51" s="16" t="s">
        <v>2102</v>
      </c>
      <c r="B51" s="15" t="s">
        <v>648</v>
      </c>
      <c r="C51" s="15" t="s">
        <v>369</v>
      </c>
      <c r="D51" s="15" t="s">
        <v>1599</v>
      </c>
      <c r="E51" s="16">
        <v>-3.0999999999999999E-3</v>
      </c>
      <c r="F51" s="21">
        <v>-0.84299999999999997</v>
      </c>
      <c r="G51" s="14">
        <v>376167</v>
      </c>
      <c r="H51" s="124"/>
    </row>
    <row r="52" spans="1:8" x14ac:dyDescent="0.2">
      <c r="A52" s="19" t="s">
        <v>2102</v>
      </c>
      <c r="B52" s="18" t="s">
        <v>747</v>
      </c>
      <c r="C52" s="18" t="s">
        <v>369</v>
      </c>
      <c r="D52" s="18" t="s">
        <v>427</v>
      </c>
      <c r="E52" s="19">
        <v>3.56E-2</v>
      </c>
      <c r="F52" s="28">
        <v>4.6890000000000001</v>
      </c>
      <c r="G52" s="17">
        <v>67244</v>
      </c>
      <c r="H52" s="122" t="s">
        <v>2440</v>
      </c>
    </row>
    <row r="53" spans="1:8" x14ac:dyDescent="0.2">
      <c r="A53" s="16" t="s">
        <v>2102</v>
      </c>
      <c r="B53" s="15" t="s">
        <v>747</v>
      </c>
      <c r="C53" s="15" t="s">
        <v>1730</v>
      </c>
      <c r="D53" s="15" t="s">
        <v>1749</v>
      </c>
      <c r="E53" s="16">
        <v>3.5499999999999997E-2</v>
      </c>
      <c r="F53" s="21">
        <v>5.79</v>
      </c>
      <c r="G53" s="14">
        <v>220562</v>
      </c>
      <c r="H53" s="123"/>
    </row>
    <row r="54" spans="1:8" x14ac:dyDescent="0.2">
      <c r="A54" s="16" t="s">
        <v>2102</v>
      </c>
      <c r="B54" s="15" t="s">
        <v>648</v>
      </c>
      <c r="C54" s="15" t="s">
        <v>369</v>
      </c>
      <c r="D54" s="15" t="s">
        <v>427</v>
      </c>
      <c r="E54" s="16">
        <v>-1E-4</v>
      </c>
      <c r="F54" s="21">
        <v>-1.2999999999999999E-2</v>
      </c>
      <c r="G54" s="14">
        <v>69024</v>
      </c>
      <c r="H54" s="123"/>
    </row>
    <row r="55" spans="1:8" x14ac:dyDescent="0.2">
      <c r="A55" s="16" t="s">
        <v>2102</v>
      </c>
      <c r="B55" s="15" t="s">
        <v>648</v>
      </c>
      <c r="C55" s="15" t="s">
        <v>1730</v>
      </c>
      <c r="D55" s="15" t="s">
        <v>1749</v>
      </c>
      <c r="E55" s="16">
        <v>1.9400000000000001E-2</v>
      </c>
      <c r="F55" s="21">
        <v>2.806</v>
      </c>
      <c r="G55" s="14">
        <v>224831</v>
      </c>
      <c r="H55" s="123"/>
    </row>
    <row r="56" spans="1:8" x14ac:dyDescent="0.2">
      <c r="A56" s="16" t="s">
        <v>2102</v>
      </c>
      <c r="B56" s="15" t="s">
        <v>1898</v>
      </c>
      <c r="C56" s="15" t="s">
        <v>369</v>
      </c>
      <c r="D56" s="15" t="s">
        <v>427</v>
      </c>
      <c r="E56" s="16">
        <v>2.6200000000000001E-2</v>
      </c>
      <c r="F56" s="21">
        <v>4.5549999999999997</v>
      </c>
      <c r="G56" s="14">
        <v>68935</v>
      </c>
      <c r="H56" s="123"/>
    </row>
    <row r="57" spans="1:8" x14ac:dyDescent="0.2">
      <c r="A57" s="16" t="s">
        <v>2102</v>
      </c>
      <c r="B57" s="15" t="s">
        <v>1898</v>
      </c>
      <c r="C57" s="15" t="s">
        <v>1730</v>
      </c>
      <c r="D57" s="15" t="s">
        <v>1749</v>
      </c>
      <c r="E57" s="16">
        <v>1.89E-2</v>
      </c>
      <c r="F57" s="21">
        <v>3.9689999999999999</v>
      </c>
      <c r="G57" s="14">
        <v>224718</v>
      </c>
      <c r="H57" s="123"/>
    </row>
    <row r="58" spans="1:8" x14ac:dyDescent="0.2">
      <c r="A58" s="19" t="s">
        <v>2102</v>
      </c>
      <c r="B58" s="18" t="s">
        <v>648</v>
      </c>
      <c r="C58" s="18" t="s">
        <v>2302</v>
      </c>
      <c r="D58" s="18" t="s">
        <v>111</v>
      </c>
      <c r="E58" s="19">
        <v>-1.12E-2</v>
      </c>
      <c r="F58" s="18">
        <v>-2.1190000000000002</v>
      </c>
      <c r="G58" s="17">
        <v>230167</v>
      </c>
      <c r="H58" s="122" t="s">
        <v>2506</v>
      </c>
    </row>
    <row r="59" spans="1:8" x14ac:dyDescent="0.2">
      <c r="A59" s="16" t="s">
        <v>2102</v>
      </c>
      <c r="B59" s="15" t="s">
        <v>1800</v>
      </c>
      <c r="C59" s="15" t="s">
        <v>2302</v>
      </c>
      <c r="D59" s="15" t="s">
        <v>111</v>
      </c>
      <c r="E59" s="16">
        <v>1.41E-2</v>
      </c>
      <c r="F59" s="15">
        <v>3.4359999999999999</v>
      </c>
      <c r="G59" s="14">
        <v>230274</v>
      </c>
      <c r="H59" s="123"/>
    </row>
    <row r="60" spans="1:8" x14ac:dyDescent="0.2">
      <c r="A60" s="16" t="s">
        <v>2102</v>
      </c>
      <c r="B60" s="15" t="s">
        <v>648</v>
      </c>
      <c r="C60" s="15" t="s">
        <v>2302</v>
      </c>
      <c r="D60" s="15" t="s">
        <v>2439</v>
      </c>
      <c r="E60" s="16">
        <v>-3.3999999999999998E-3</v>
      </c>
      <c r="F60" s="15">
        <v>-0.57499999999999996</v>
      </c>
      <c r="G60" s="14">
        <v>226396</v>
      </c>
      <c r="H60" s="123"/>
    </row>
    <row r="61" spans="1:8" x14ac:dyDescent="0.2">
      <c r="A61" s="16" t="s">
        <v>2102</v>
      </c>
      <c r="B61" s="15" t="s">
        <v>1800</v>
      </c>
      <c r="C61" s="15" t="s">
        <v>2302</v>
      </c>
      <c r="D61" s="15" t="s">
        <v>2439</v>
      </c>
      <c r="E61" s="16">
        <v>6.6E-3</v>
      </c>
      <c r="F61" s="15">
        <v>1.472</v>
      </c>
      <c r="G61" s="14">
        <v>226495</v>
      </c>
      <c r="H61" s="123"/>
    </row>
    <row r="62" spans="1:8" x14ac:dyDescent="0.2">
      <c r="A62" s="16" t="s">
        <v>2102</v>
      </c>
      <c r="B62" s="15" t="s">
        <v>648</v>
      </c>
      <c r="C62" s="15" t="s">
        <v>1386</v>
      </c>
      <c r="D62" s="15" t="s">
        <v>111</v>
      </c>
      <c r="E62" s="16">
        <v>-5.5999999999999999E-3</v>
      </c>
      <c r="F62" s="15">
        <v>-2.7890000000000001</v>
      </c>
      <c r="G62" s="14">
        <v>1060699</v>
      </c>
      <c r="H62" s="123"/>
    </row>
    <row r="63" spans="1:8" x14ac:dyDescent="0.2">
      <c r="A63" s="16" t="s">
        <v>2102</v>
      </c>
      <c r="B63" s="15" t="s">
        <v>1800</v>
      </c>
      <c r="C63" s="15" t="s">
        <v>1386</v>
      </c>
      <c r="D63" s="15" t="s">
        <v>111</v>
      </c>
      <c r="E63" s="16">
        <v>4.4999999999999997E-3</v>
      </c>
      <c r="F63" s="15">
        <v>2.7850000000000001</v>
      </c>
      <c r="G63" s="14">
        <v>1061339</v>
      </c>
      <c r="H63" s="123"/>
    </row>
    <row r="64" spans="1:8" x14ac:dyDescent="0.2">
      <c r="A64" s="16" t="s">
        <v>2102</v>
      </c>
      <c r="B64" s="15" t="s">
        <v>648</v>
      </c>
      <c r="C64" s="15" t="s">
        <v>1386</v>
      </c>
      <c r="D64" s="15" t="s">
        <v>2439</v>
      </c>
      <c r="E64" s="16">
        <v>2.8E-3</v>
      </c>
      <c r="F64" s="15">
        <v>1.0669999999999999</v>
      </c>
      <c r="G64" s="14">
        <v>972665</v>
      </c>
      <c r="H64" s="123"/>
    </row>
    <row r="65" spans="1:8" x14ac:dyDescent="0.2">
      <c r="A65" s="16" t="s">
        <v>2102</v>
      </c>
      <c r="B65" s="15" t="s">
        <v>1800</v>
      </c>
      <c r="C65" s="15" t="s">
        <v>1386</v>
      </c>
      <c r="D65" s="15" t="s">
        <v>2439</v>
      </c>
      <c r="E65" s="16">
        <v>-2.2000000000000001E-3</v>
      </c>
      <c r="F65" s="15">
        <v>-1.0289999999999999</v>
      </c>
      <c r="G65" s="14">
        <v>973147</v>
      </c>
      <c r="H65" s="123"/>
    </row>
    <row r="66" spans="1:8" x14ac:dyDescent="0.2">
      <c r="A66" t="s">
        <v>2102</v>
      </c>
      <c r="B66" t="s">
        <v>648</v>
      </c>
      <c r="C66" t="s">
        <v>2439</v>
      </c>
      <c r="D66" t="s">
        <v>111</v>
      </c>
      <c r="E66" s="16">
        <v>-8.3000000000000001E-3</v>
      </c>
      <c r="F66" s="15">
        <v>-3.71</v>
      </c>
      <c r="G66" s="14">
        <v>997998</v>
      </c>
      <c r="H66" s="123"/>
    </row>
    <row r="67" spans="1:8" x14ac:dyDescent="0.2">
      <c r="A67" t="s">
        <v>2102</v>
      </c>
      <c r="B67" t="s">
        <v>1800</v>
      </c>
      <c r="C67" t="s">
        <v>2439</v>
      </c>
      <c r="D67" t="s">
        <v>111</v>
      </c>
      <c r="E67" s="16">
        <v>6.6E-3</v>
      </c>
      <c r="F67" s="15">
        <v>3.7730000000000001</v>
      </c>
      <c r="G67" s="14">
        <v>998544</v>
      </c>
      <c r="H67" s="123"/>
    </row>
    <row r="68" spans="1:8" x14ac:dyDescent="0.2">
      <c r="A68" t="s">
        <v>2102</v>
      </c>
      <c r="B68" t="s">
        <v>648</v>
      </c>
      <c r="C68" t="s">
        <v>435</v>
      </c>
      <c r="D68" t="s">
        <v>111</v>
      </c>
      <c r="E68" s="16">
        <v>-2E-3</v>
      </c>
      <c r="F68" s="15">
        <v>-1.43</v>
      </c>
      <c r="G68" s="14">
        <v>1090017</v>
      </c>
      <c r="H68" s="123"/>
    </row>
    <row r="69" spans="1:8" x14ac:dyDescent="0.2">
      <c r="A69" t="s">
        <v>2102</v>
      </c>
      <c r="B69" t="s">
        <v>1800</v>
      </c>
      <c r="C69" t="s">
        <v>435</v>
      </c>
      <c r="D69" t="s">
        <v>111</v>
      </c>
      <c r="E69" s="13">
        <v>-4.1999999999999997E-3</v>
      </c>
      <c r="F69" s="12">
        <v>-3.7090000000000001</v>
      </c>
      <c r="G69" s="11">
        <v>1090742</v>
      </c>
      <c r="H69" s="123"/>
    </row>
    <row r="70" spans="1:8" x14ac:dyDescent="0.2">
      <c r="A70" s="19" t="s">
        <v>648</v>
      </c>
      <c r="B70" s="18" t="s">
        <v>1898</v>
      </c>
      <c r="C70" s="18" t="s">
        <v>95</v>
      </c>
      <c r="D70" s="18" t="s">
        <v>111</v>
      </c>
      <c r="E70" s="19">
        <v>5.4000000000000003E-3</v>
      </c>
      <c r="F70" s="28">
        <v>1.97</v>
      </c>
      <c r="G70" s="18">
        <v>1023043</v>
      </c>
      <c r="H70" s="122" t="s">
        <v>2103</v>
      </c>
    </row>
    <row r="71" spans="1:8" ht="15" customHeight="1" x14ac:dyDescent="0.2">
      <c r="A71" s="16" t="s">
        <v>989</v>
      </c>
      <c r="B71" s="15" t="s">
        <v>1898</v>
      </c>
      <c r="C71" s="15" t="s">
        <v>95</v>
      </c>
      <c r="D71" s="15" t="s">
        <v>111</v>
      </c>
      <c r="E71" s="16">
        <v>9.1000000000000004E-3</v>
      </c>
      <c r="F71" s="21">
        <v>3.7509999999999999</v>
      </c>
      <c r="G71" s="15">
        <v>828260</v>
      </c>
      <c r="H71" s="123"/>
    </row>
    <row r="72" spans="1:8" x14ac:dyDescent="0.2">
      <c r="A72" s="16" t="s">
        <v>2102</v>
      </c>
      <c r="B72" s="15" t="s">
        <v>989</v>
      </c>
      <c r="C72" s="15" t="s">
        <v>95</v>
      </c>
      <c r="D72" s="15" t="s">
        <v>111</v>
      </c>
      <c r="E72" s="16">
        <v>-1.72E-2</v>
      </c>
      <c r="F72" s="21">
        <v>-7.1260000000000003</v>
      </c>
      <c r="G72" s="15">
        <v>815945</v>
      </c>
      <c r="H72" s="123"/>
    </row>
    <row r="73" spans="1:8" x14ac:dyDescent="0.2">
      <c r="A73" s="27" t="s">
        <v>2102</v>
      </c>
      <c r="B73" s="25" t="s">
        <v>747</v>
      </c>
      <c r="C73" s="25" t="s">
        <v>95</v>
      </c>
      <c r="D73" s="25" t="s">
        <v>111</v>
      </c>
      <c r="E73" s="27">
        <v>-6.9999999999999999E-4</v>
      </c>
      <c r="F73" s="26">
        <v>-0.26600000000000001</v>
      </c>
      <c r="G73" s="25">
        <v>943673</v>
      </c>
      <c r="H73" s="123"/>
    </row>
    <row r="74" spans="1:8" x14ac:dyDescent="0.2">
      <c r="A74" s="27" t="s">
        <v>2102</v>
      </c>
      <c r="B74" s="25" t="s">
        <v>1800</v>
      </c>
      <c r="C74" s="25" t="s">
        <v>95</v>
      </c>
      <c r="D74" s="25" t="s">
        <v>111</v>
      </c>
      <c r="E74" s="27">
        <v>8.8999999999999999E-3</v>
      </c>
      <c r="F74" s="26">
        <v>3.831</v>
      </c>
      <c r="G74" s="25">
        <v>1011808</v>
      </c>
      <c r="H74" s="123"/>
    </row>
    <row r="75" spans="1:8" x14ac:dyDescent="0.2">
      <c r="A75" s="24" t="s">
        <v>2102</v>
      </c>
      <c r="B75" s="22" t="s">
        <v>1800</v>
      </c>
      <c r="C75" s="22" t="s">
        <v>218</v>
      </c>
      <c r="D75" s="22" t="s">
        <v>236</v>
      </c>
      <c r="E75" s="24">
        <v>-1.2E-2</v>
      </c>
      <c r="F75" s="23">
        <v>-1.903</v>
      </c>
      <c r="G75" s="22">
        <v>127109</v>
      </c>
      <c r="H75" s="124"/>
    </row>
    <row r="76" spans="1:8" ht="16" customHeight="1" x14ac:dyDescent="0.2">
      <c r="A76" s="16" t="s">
        <v>2102</v>
      </c>
      <c r="B76" s="15" t="s">
        <v>989</v>
      </c>
      <c r="C76" s="15" t="s">
        <v>218</v>
      </c>
      <c r="D76" s="14" t="s">
        <v>236</v>
      </c>
      <c r="E76" s="15">
        <v>1.9900000000000001E-2</v>
      </c>
      <c r="F76" s="21">
        <v>2.286</v>
      </c>
      <c r="G76" s="14">
        <v>97897</v>
      </c>
      <c r="H76" s="123" t="s">
        <v>2404</v>
      </c>
    </row>
    <row r="77" spans="1:8" x14ac:dyDescent="0.2">
      <c r="A77" s="16" t="s">
        <v>2102</v>
      </c>
      <c r="B77" s="15" t="s">
        <v>989</v>
      </c>
      <c r="C77" s="15" t="s">
        <v>1123</v>
      </c>
      <c r="D77" s="14" t="s">
        <v>619</v>
      </c>
      <c r="E77" s="15">
        <v>-9.7000000000000003E-3</v>
      </c>
      <c r="F77" s="21">
        <v>-3.2429999999999999</v>
      </c>
      <c r="G77" s="14">
        <v>799990</v>
      </c>
      <c r="H77" s="123"/>
    </row>
    <row r="78" spans="1:8" ht="15" customHeight="1" x14ac:dyDescent="0.2">
      <c r="A78" s="16" t="s">
        <v>2102</v>
      </c>
      <c r="B78" s="15" t="s">
        <v>989</v>
      </c>
      <c r="C78" s="15" t="s">
        <v>1123</v>
      </c>
      <c r="D78" s="14" t="s">
        <v>779</v>
      </c>
      <c r="E78" s="15">
        <v>-7.0000000000000001E-3</v>
      </c>
      <c r="F78" s="21">
        <v>-3.266</v>
      </c>
      <c r="G78" s="14">
        <v>817434</v>
      </c>
      <c r="H78" s="123"/>
    </row>
    <row r="79" spans="1:8" x14ac:dyDescent="0.2">
      <c r="A79" s="16" t="s">
        <v>2102</v>
      </c>
      <c r="B79" s="15" t="s">
        <v>989</v>
      </c>
      <c r="C79" s="15" t="s">
        <v>904</v>
      </c>
      <c r="D79" s="14" t="s">
        <v>922</v>
      </c>
      <c r="E79" s="15">
        <v>2.8999999999999998E-3</v>
      </c>
      <c r="F79" s="21">
        <v>0.95799999999999996</v>
      </c>
      <c r="G79" s="14">
        <v>760401</v>
      </c>
      <c r="H79" s="123"/>
    </row>
    <row r="80" spans="1:8" x14ac:dyDescent="0.2">
      <c r="A80" s="16" t="s">
        <v>2102</v>
      </c>
      <c r="B80" s="15" t="s">
        <v>989</v>
      </c>
      <c r="C80" s="15" t="s">
        <v>435</v>
      </c>
      <c r="D80" s="14" t="s">
        <v>369</v>
      </c>
      <c r="E80" s="15">
        <v>-1E-4</v>
      </c>
      <c r="F80" s="21">
        <v>-4.2000000000000003E-2</v>
      </c>
      <c r="G80" s="14">
        <v>826757</v>
      </c>
      <c r="H80" s="123"/>
    </row>
    <row r="81" spans="1:8" x14ac:dyDescent="0.2">
      <c r="A81" s="19" t="s">
        <v>2102</v>
      </c>
      <c r="B81" s="18" t="s">
        <v>111</v>
      </c>
      <c r="C81" s="18" t="s">
        <v>1898</v>
      </c>
      <c r="D81" s="18" t="s">
        <v>1941</v>
      </c>
      <c r="E81" s="19">
        <v>2.0999999999999999E-3</v>
      </c>
      <c r="F81" s="18">
        <v>0.76700000000000002</v>
      </c>
      <c r="G81" s="17">
        <v>785839</v>
      </c>
      <c r="H81" s="122" t="s">
        <v>2405</v>
      </c>
    </row>
    <row r="82" spans="1:8" x14ac:dyDescent="0.2">
      <c r="A82" s="16" t="s">
        <v>2102</v>
      </c>
      <c r="B82" s="15" t="s">
        <v>111</v>
      </c>
      <c r="C82" s="15" t="s">
        <v>1898</v>
      </c>
      <c r="D82" s="15" t="s">
        <v>1951</v>
      </c>
      <c r="E82" s="16">
        <v>1.0699999999999999E-2</v>
      </c>
      <c r="F82" s="15">
        <v>3.42</v>
      </c>
      <c r="G82" s="14">
        <v>589034</v>
      </c>
      <c r="H82" s="123"/>
    </row>
    <row r="83" spans="1:8" x14ac:dyDescent="0.2">
      <c r="A83" s="16" t="s">
        <v>2102</v>
      </c>
      <c r="B83" s="15" t="s">
        <v>111</v>
      </c>
      <c r="C83" s="15" t="s">
        <v>1898</v>
      </c>
      <c r="D83" s="15" t="s">
        <v>1863</v>
      </c>
      <c r="E83" s="16">
        <v>2.3300000000000001E-2</v>
      </c>
      <c r="F83" s="15">
        <v>6.9420000000000002</v>
      </c>
      <c r="G83" s="14">
        <v>358543</v>
      </c>
      <c r="H83" s="123"/>
    </row>
    <row r="84" spans="1:8" x14ac:dyDescent="0.2">
      <c r="A84" s="13" t="s">
        <v>2102</v>
      </c>
      <c r="B84" s="12" t="s">
        <v>111</v>
      </c>
      <c r="C84" s="12" t="s">
        <v>1941</v>
      </c>
      <c r="D84" s="12" t="s">
        <v>1951</v>
      </c>
      <c r="E84" s="13">
        <v>7.1999999999999998E-3</v>
      </c>
      <c r="F84" s="12">
        <v>1.778</v>
      </c>
      <c r="G84" s="11">
        <v>509956</v>
      </c>
      <c r="H84" s="124"/>
    </row>
  </sheetData>
  <mergeCells count="18">
    <mergeCell ref="H81:H84"/>
    <mergeCell ref="H42:H43"/>
    <mergeCell ref="H76:H80"/>
    <mergeCell ref="H15:H18"/>
    <mergeCell ref="H40:H41"/>
    <mergeCell ref="H52:H57"/>
    <mergeCell ref="H44:H47"/>
    <mergeCell ref="H48:H51"/>
    <mergeCell ref="H70:H75"/>
    <mergeCell ref="H38:H39"/>
    <mergeCell ref="H58:H69"/>
    <mergeCell ref="H4:H11"/>
    <mergeCell ref="H21:H23"/>
    <mergeCell ref="H24:H27"/>
    <mergeCell ref="H32:H37"/>
    <mergeCell ref="H12:H14"/>
    <mergeCell ref="H28:H31"/>
    <mergeCell ref="H19:H20"/>
  </mergeCells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7"/>
  <sheetViews>
    <sheetView workbookViewId="0"/>
  </sheetViews>
  <sheetFormatPr baseColWidth="10" defaultRowHeight="16" x14ac:dyDescent="0.2"/>
  <cols>
    <col min="1" max="1" width="22.83203125" customWidth="1"/>
    <col min="2" max="7" width="10.33203125" customWidth="1"/>
    <col min="8" max="8" width="11.6640625" customWidth="1"/>
    <col min="9" max="9" width="15.5" bestFit="1" customWidth="1"/>
    <col min="10" max="10" width="13.5" customWidth="1"/>
  </cols>
  <sheetData>
    <row r="1" spans="1:7" x14ac:dyDescent="0.2">
      <c r="A1" s="1" t="s">
        <v>2518</v>
      </c>
    </row>
    <row r="3" spans="1:7" x14ac:dyDescent="0.2">
      <c r="A3" s="1" t="s">
        <v>2117</v>
      </c>
    </row>
    <row r="5" spans="1:7" x14ac:dyDescent="0.2">
      <c r="A5" s="1" t="s">
        <v>2118</v>
      </c>
    </row>
    <row r="6" spans="1:7" x14ac:dyDescent="0.2">
      <c r="A6" s="1"/>
      <c r="B6" s="133" t="s">
        <v>2119</v>
      </c>
      <c r="C6" s="134"/>
      <c r="D6" s="135" t="s">
        <v>2524</v>
      </c>
      <c r="E6" s="136"/>
      <c r="F6" s="1"/>
      <c r="G6" s="1"/>
    </row>
    <row r="7" spans="1:7" x14ac:dyDescent="0.2">
      <c r="A7" s="33" t="s">
        <v>2120</v>
      </c>
      <c r="B7" s="33" t="s">
        <v>1800</v>
      </c>
      <c r="C7" s="31" t="s">
        <v>747</v>
      </c>
      <c r="D7" s="32" t="s">
        <v>1800</v>
      </c>
      <c r="E7" s="31" t="s">
        <v>747</v>
      </c>
      <c r="F7" s="31" t="s">
        <v>2121</v>
      </c>
      <c r="G7" s="34" t="s">
        <v>2122</v>
      </c>
    </row>
    <row r="8" spans="1:7" x14ac:dyDescent="0.2">
      <c r="A8" s="19" t="s">
        <v>2123</v>
      </c>
      <c r="B8" s="35">
        <v>0.89300000000000002</v>
      </c>
      <c r="C8" s="36">
        <v>0.107</v>
      </c>
      <c r="D8" s="37">
        <v>2.9000000000000001E-2</v>
      </c>
      <c r="E8" s="36">
        <v>2.9000000000000001E-2</v>
      </c>
      <c r="F8" s="38">
        <v>4.5743348199999999E-2</v>
      </c>
      <c r="G8" s="39">
        <f t="shared" ref="G8:G19" si="0">C8/E8</f>
        <v>3.6896551724137927</v>
      </c>
    </row>
    <row r="9" spans="1:7" x14ac:dyDescent="0.2">
      <c r="A9" s="16" t="s">
        <v>1008</v>
      </c>
      <c r="B9" s="40">
        <v>0.85399999999999998</v>
      </c>
      <c r="C9" s="41">
        <v>0.14599999999999999</v>
      </c>
      <c r="D9" s="42">
        <v>1.4999999999999999E-2</v>
      </c>
      <c r="E9" s="41">
        <v>1.4999999999999999E-2</v>
      </c>
      <c r="F9" s="43">
        <v>3.9324283000000002E-4</v>
      </c>
      <c r="G9" s="39">
        <f t="shared" si="0"/>
        <v>9.7333333333333325</v>
      </c>
    </row>
    <row r="10" spans="1:7" x14ac:dyDescent="0.2">
      <c r="A10" s="16" t="s">
        <v>1050</v>
      </c>
      <c r="B10" s="40">
        <v>0.69899999999999995</v>
      </c>
      <c r="C10" s="41">
        <v>0.30099999999999999</v>
      </c>
      <c r="D10" s="42">
        <v>1.4E-2</v>
      </c>
      <c r="E10" s="41">
        <v>1.4E-2</v>
      </c>
      <c r="F10" s="43">
        <v>9.0994605999999995E-3</v>
      </c>
      <c r="G10" s="39">
        <f t="shared" si="0"/>
        <v>21.5</v>
      </c>
    </row>
    <row r="11" spans="1:7" x14ac:dyDescent="0.2">
      <c r="A11" s="16" t="s">
        <v>2474</v>
      </c>
      <c r="B11" s="40">
        <v>0.58199999999999996</v>
      </c>
      <c r="C11" s="41">
        <v>0.41799999999999998</v>
      </c>
      <c r="D11" s="42">
        <v>3.2000000000000001E-2</v>
      </c>
      <c r="E11" s="41">
        <v>3.2000000000000001E-2</v>
      </c>
      <c r="F11" s="43">
        <v>7.58113698E-2</v>
      </c>
      <c r="G11" s="39">
        <f t="shared" si="0"/>
        <v>13.0625</v>
      </c>
    </row>
    <row r="12" spans="1:7" x14ac:dyDescent="0.2">
      <c r="A12" s="16" t="s">
        <v>1304</v>
      </c>
      <c r="B12" s="40">
        <v>0.50600000000000001</v>
      </c>
      <c r="C12" s="41">
        <v>0.49399999999999999</v>
      </c>
      <c r="D12" s="42">
        <v>1.7999999999999999E-2</v>
      </c>
      <c r="E12" s="41">
        <v>1.7999999999999999E-2</v>
      </c>
      <c r="F12" s="43">
        <v>0.47195430900000002</v>
      </c>
      <c r="G12" s="39">
        <f t="shared" si="0"/>
        <v>27.444444444444446</v>
      </c>
    </row>
    <row r="13" spans="1:7" x14ac:dyDescent="0.2">
      <c r="A13" s="16" t="s">
        <v>960</v>
      </c>
      <c r="B13" s="40">
        <v>0.42899999999999999</v>
      </c>
      <c r="C13" s="41">
        <v>0.57099999999999995</v>
      </c>
      <c r="D13" s="42">
        <v>1.6E-2</v>
      </c>
      <c r="E13" s="41">
        <v>1.6E-2</v>
      </c>
      <c r="F13" s="43">
        <v>4.9648885900000002E-2</v>
      </c>
      <c r="G13" s="39">
        <f t="shared" si="0"/>
        <v>35.687499999999993</v>
      </c>
    </row>
    <row r="14" spans="1:7" x14ac:dyDescent="0.2">
      <c r="A14" s="16" t="s">
        <v>1109</v>
      </c>
      <c r="B14" s="40">
        <v>0.34899999999999998</v>
      </c>
      <c r="C14" s="41">
        <v>0.65100000000000002</v>
      </c>
      <c r="D14" s="42">
        <v>1.7999999999999999E-2</v>
      </c>
      <c r="E14" s="41">
        <v>1.7999999999999999E-2</v>
      </c>
      <c r="F14" s="43">
        <v>0.70932932199999998</v>
      </c>
      <c r="G14" s="39">
        <f t="shared" si="0"/>
        <v>36.166666666666671</v>
      </c>
    </row>
    <row r="15" spans="1:7" x14ac:dyDescent="0.2">
      <c r="A15" s="16" t="s">
        <v>1621</v>
      </c>
      <c r="B15" s="40">
        <v>0.30299999999999999</v>
      </c>
      <c r="C15" s="41">
        <v>0.69699999999999995</v>
      </c>
      <c r="D15" s="42">
        <v>1.9E-2</v>
      </c>
      <c r="E15" s="41">
        <v>1.9E-2</v>
      </c>
      <c r="F15" s="43">
        <v>1.30711674E-3</v>
      </c>
      <c r="G15" s="39">
        <f t="shared" si="0"/>
        <v>36.684210526315788</v>
      </c>
    </row>
    <row r="16" spans="1:7" x14ac:dyDescent="0.2">
      <c r="A16" s="16" t="s">
        <v>1105</v>
      </c>
      <c r="B16" s="40">
        <v>-4.8000000000000001E-2</v>
      </c>
      <c r="C16" s="41">
        <v>1.048</v>
      </c>
      <c r="D16" s="42">
        <v>3.9E-2</v>
      </c>
      <c r="E16" s="41">
        <v>3.9E-2</v>
      </c>
      <c r="F16" s="43">
        <v>1.32952723E-11</v>
      </c>
      <c r="G16" s="39">
        <f t="shared" si="0"/>
        <v>26.871794871794872</v>
      </c>
    </row>
    <row r="17" spans="1:7" x14ac:dyDescent="0.2">
      <c r="A17" s="16" t="s">
        <v>1476</v>
      </c>
      <c r="B17" s="40">
        <v>-5.8999999999999997E-2</v>
      </c>
      <c r="C17" s="41">
        <v>1.0589999999999999</v>
      </c>
      <c r="D17" s="42">
        <v>2.7E-2</v>
      </c>
      <c r="E17" s="41">
        <v>2.7E-2</v>
      </c>
      <c r="F17" s="43">
        <v>3.4310198399999998E-4</v>
      </c>
      <c r="G17" s="39">
        <f t="shared" si="0"/>
        <v>39.222222222222221</v>
      </c>
    </row>
    <row r="18" spans="1:7" x14ac:dyDescent="0.2">
      <c r="A18" s="16" t="s">
        <v>1941</v>
      </c>
      <c r="B18" s="40">
        <v>-9.0999999999999998E-2</v>
      </c>
      <c r="C18" s="41">
        <v>1.091</v>
      </c>
      <c r="D18" s="42">
        <v>3.2000000000000001E-2</v>
      </c>
      <c r="E18" s="41">
        <v>3.2000000000000001E-2</v>
      </c>
      <c r="F18" s="43">
        <v>6.7640186800000002E-17</v>
      </c>
      <c r="G18" s="39">
        <f t="shared" si="0"/>
        <v>34.09375</v>
      </c>
    </row>
    <row r="19" spans="1:7" x14ac:dyDescent="0.2">
      <c r="A19" s="13" t="s">
        <v>1898</v>
      </c>
      <c r="B19" s="44">
        <v>-0.123</v>
      </c>
      <c r="C19" s="45">
        <v>1.123</v>
      </c>
      <c r="D19" s="46">
        <v>2.5999999999999999E-2</v>
      </c>
      <c r="E19" s="45">
        <v>2.5999999999999999E-2</v>
      </c>
      <c r="F19" s="47">
        <v>6.01653192E-33</v>
      </c>
      <c r="G19" s="48">
        <f t="shared" si="0"/>
        <v>43.192307692307693</v>
      </c>
    </row>
    <row r="21" spans="1:7" x14ac:dyDescent="0.2">
      <c r="A21" s="1" t="s">
        <v>2124</v>
      </c>
    </row>
    <row r="22" spans="1:7" x14ac:dyDescent="0.2">
      <c r="A22" s="1"/>
      <c r="B22" s="133" t="s">
        <v>2119</v>
      </c>
      <c r="C22" s="134"/>
      <c r="D22" s="135" t="s">
        <v>2524</v>
      </c>
      <c r="E22" s="136"/>
      <c r="F22" s="1"/>
      <c r="G22" s="1"/>
    </row>
    <row r="23" spans="1:7" x14ac:dyDescent="0.2">
      <c r="A23" s="33" t="s">
        <v>2120</v>
      </c>
      <c r="B23" s="33" t="s">
        <v>747</v>
      </c>
      <c r="C23" s="31" t="s">
        <v>648</v>
      </c>
      <c r="D23" s="32" t="s">
        <v>747</v>
      </c>
      <c r="E23" s="31" t="s">
        <v>648</v>
      </c>
      <c r="F23" s="31" t="s">
        <v>2121</v>
      </c>
      <c r="G23" s="34" t="s">
        <v>2122</v>
      </c>
    </row>
    <row r="24" spans="1:7" x14ac:dyDescent="0.2">
      <c r="A24" s="19" t="s">
        <v>1941</v>
      </c>
      <c r="B24" s="35">
        <v>0.53900000000000003</v>
      </c>
      <c r="C24" s="36">
        <v>0.46100000000000002</v>
      </c>
      <c r="D24" s="35">
        <v>4.3999999999999997E-2</v>
      </c>
      <c r="E24" s="36">
        <v>4.3999999999999997E-2</v>
      </c>
      <c r="F24" s="38">
        <v>0.88085191200000001</v>
      </c>
      <c r="G24" s="39">
        <f t="shared" ref="G24:G35" si="1">C24/E24</f>
        <v>10.477272727272728</v>
      </c>
    </row>
    <row r="25" spans="1:7" x14ac:dyDescent="0.2">
      <c r="A25" s="15" t="s">
        <v>1898</v>
      </c>
      <c r="B25" s="40">
        <v>0.54800000000000004</v>
      </c>
      <c r="C25" s="41">
        <v>0.45200000000000001</v>
      </c>
      <c r="D25" s="40">
        <v>2.8000000000000001E-2</v>
      </c>
      <c r="E25" s="41">
        <v>2.8000000000000001E-2</v>
      </c>
      <c r="F25" s="49">
        <v>0.52596355100000003</v>
      </c>
      <c r="G25" s="39">
        <f t="shared" si="1"/>
        <v>16.142857142857142</v>
      </c>
    </row>
    <row r="26" spans="1:7" x14ac:dyDescent="0.2">
      <c r="A26" s="16" t="s">
        <v>1105</v>
      </c>
      <c r="B26" s="40">
        <v>0.55600000000000005</v>
      </c>
      <c r="C26" s="41">
        <v>0.44400000000000001</v>
      </c>
      <c r="D26" s="40">
        <v>5.8999999999999997E-2</v>
      </c>
      <c r="E26" s="41">
        <v>5.8999999999999997E-2</v>
      </c>
      <c r="F26" s="43">
        <v>4.5166815999999999E-2</v>
      </c>
      <c r="G26" s="39">
        <f t="shared" si="1"/>
        <v>7.5254237288135597</v>
      </c>
    </row>
    <row r="27" spans="1:7" x14ac:dyDescent="0.2">
      <c r="A27" s="16" t="s">
        <v>1476</v>
      </c>
      <c r="B27" s="40">
        <v>0.81399999999999995</v>
      </c>
      <c r="C27" s="41">
        <v>0.186</v>
      </c>
      <c r="D27" s="40">
        <v>3.5000000000000003E-2</v>
      </c>
      <c r="E27" s="41">
        <v>3.5000000000000003E-2</v>
      </c>
      <c r="F27" s="43">
        <v>0.51657061199999998</v>
      </c>
      <c r="G27" s="39">
        <f t="shared" si="1"/>
        <v>5.3142857142857141</v>
      </c>
    </row>
    <row r="28" spans="1:7" x14ac:dyDescent="0.2">
      <c r="A28" s="16" t="s">
        <v>1621</v>
      </c>
      <c r="B28" s="40">
        <v>1.2649999999999999</v>
      </c>
      <c r="C28" s="41">
        <v>-0.26500000000000001</v>
      </c>
      <c r="D28" s="40">
        <v>6.6000000000000003E-2</v>
      </c>
      <c r="E28" s="41">
        <v>6.6000000000000003E-2</v>
      </c>
      <c r="F28" s="43">
        <v>1.1345694199999999E-33</v>
      </c>
      <c r="G28" s="39">
        <f t="shared" si="1"/>
        <v>-4.0151515151515156</v>
      </c>
    </row>
    <row r="29" spans="1:7" x14ac:dyDescent="0.2">
      <c r="A29" s="16" t="s">
        <v>1109</v>
      </c>
      <c r="B29" s="40">
        <v>1.395</v>
      </c>
      <c r="C29" s="41">
        <v>-0.39500000000000002</v>
      </c>
      <c r="D29" s="40">
        <v>7.3999999999999996E-2</v>
      </c>
      <c r="E29" s="41">
        <v>7.3999999999999996E-2</v>
      </c>
      <c r="F29" s="43">
        <v>7.7146448200000008E-34</v>
      </c>
      <c r="G29" s="39">
        <f t="shared" si="1"/>
        <v>-5.3378378378378386</v>
      </c>
    </row>
    <row r="30" spans="1:7" x14ac:dyDescent="0.2">
      <c r="A30" s="16" t="s">
        <v>960</v>
      </c>
      <c r="B30" s="40">
        <v>1.6879999999999999</v>
      </c>
      <c r="C30" s="41">
        <v>-0.68799999999999994</v>
      </c>
      <c r="D30" s="40">
        <v>0.11799999999999999</v>
      </c>
      <c r="E30" s="41">
        <v>0.11799999999999999</v>
      </c>
      <c r="F30" s="43">
        <v>5.9637253100000001E-47</v>
      </c>
      <c r="G30" s="39">
        <f t="shared" si="1"/>
        <v>-5.8305084745762707</v>
      </c>
    </row>
    <row r="31" spans="1:7" x14ac:dyDescent="0.2">
      <c r="A31" s="27" t="s">
        <v>2474</v>
      </c>
      <c r="B31" s="50">
        <v>1.7989999999999999</v>
      </c>
      <c r="C31" s="51">
        <v>-0.79900000000000004</v>
      </c>
      <c r="D31" s="50">
        <v>0.20300000000000001</v>
      </c>
      <c r="E31" s="51">
        <v>0.20300000000000001</v>
      </c>
      <c r="F31" s="52">
        <v>8.8686685E-38</v>
      </c>
      <c r="G31" s="39">
        <f t="shared" si="1"/>
        <v>-3.9359605911330049</v>
      </c>
    </row>
    <row r="32" spans="1:7" x14ac:dyDescent="0.2">
      <c r="A32" s="16" t="s">
        <v>1304</v>
      </c>
      <c r="B32" s="40">
        <v>1.85</v>
      </c>
      <c r="C32" s="41">
        <v>-0.85</v>
      </c>
      <c r="D32" s="40">
        <v>0.128</v>
      </c>
      <c r="E32" s="41">
        <v>0.128</v>
      </c>
      <c r="F32" s="43">
        <v>8.1365117800000002E-45</v>
      </c>
      <c r="G32" s="39">
        <f t="shared" si="1"/>
        <v>-6.640625</v>
      </c>
    </row>
    <row r="33" spans="1:10" x14ac:dyDescent="0.2">
      <c r="A33" s="16" t="s">
        <v>1050</v>
      </c>
      <c r="B33" s="40">
        <v>2.698</v>
      </c>
      <c r="C33" s="41">
        <v>-1.698</v>
      </c>
      <c r="D33" s="40">
        <v>0.23300000000000001</v>
      </c>
      <c r="E33" s="41">
        <v>0.23300000000000001</v>
      </c>
      <c r="F33" s="43">
        <v>2.6100889899999999E-56</v>
      </c>
      <c r="G33" s="39">
        <f t="shared" si="1"/>
        <v>-7.2875536480686689</v>
      </c>
    </row>
    <row r="34" spans="1:10" x14ac:dyDescent="0.2">
      <c r="A34" s="16" t="s">
        <v>2123</v>
      </c>
      <c r="B34" s="40">
        <v>3.323</v>
      </c>
      <c r="C34" s="41">
        <v>-2.323</v>
      </c>
      <c r="D34" s="40">
        <v>0.374</v>
      </c>
      <c r="E34" s="41">
        <v>0.374</v>
      </c>
      <c r="F34" s="43">
        <v>1.9696058700000001E-58</v>
      </c>
      <c r="G34" s="39">
        <f t="shared" si="1"/>
        <v>-6.2112299465240639</v>
      </c>
    </row>
    <row r="35" spans="1:10" x14ac:dyDescent="0.2">
      <c r="A35" s="13" t="s">
        <v>1008</v>
      </c>
      <c r="B35" s="44">
        <v>3.544</v>
      </c>
      <c r="C35" s="45">
        <v>-2.544</v>
      </c>
      <c r="D35" s="44">
        <v>0.373</v>
      </c>
      <c r="E35" s="45">
        <v>0.373</v>
      </c>
      <c r="F35" s="47">
        <v>2.6446744300000003E-63</v>
      </c>
      <c r="G35" s="48">
        <f t="shared" si="1"/>
        <v>-6.8203753351206435</v>
      </c>
    </row>
    <row r="36" spans="1:10" x14ac:dyDescent="0.2">
      <c r="A36" s="15"/>
      <c r="B36" s="42"/>
      <c r="C36" s="42"/>
      <c r="D36" s="42"/>
      <c r="E36" s="42"/>
      <c r="F36" s="49"/>
      <c r="G36" s="21"/>
    </row>
    <row r="37" spans="1:10" x14ac:dyDescent="0.2">
      <c r="A37" s="1" t="s">
        <v>2125</v>
      </c>
    </row>
    <row r="38" spans="1:10" ht="15" customHeight="1" x14ac:dyDescent="0.2">
      <c r="A38" s="1"/>
      <c r="B38" s="137" t="s">
        <v>2119</v>
      </c>
      <c r="C38" s="138"/>
      <c r="D38" s="139"/>
      <c r="E38" s="133" t="s">
        <v>2524</v>
      </c>
      <c r="F38" s="140"/>
      <c r="G38" s="134"/>
      <c r="H38" s="1"/>
      <c r="I38" s="1"/>
      <c r="J38" s="1"/>
    </row>
    <row r="39" spans="1:10" x14ac:dyDescent="0.2">
      <c r="A39" s="53" t="s">
        <v>2120</v>
      </c>
      <c r="B39" s="53" t="s">
        <v>1800</v>
      </c>
      <c r="C39" s="54" t="s">
        <v>747</v>
      </c>
      <c r="D39" s="55" t="s">
        <v>648</v>
      </c>
      <c r="E39" s="53" t="s">
        <v>1800</v>
      </c>
      <c r="F39" s="54" t="s">
        <v>747</v>
      </c>
      <c r="G39" s="55" t="s">
        <v>648</v>
      </c>
      <c r="H39" s="56" t="s">
        <v>2121</v>
      </c>
      <c r="I39" s="34" t="s">
        <v>2122</v>
      </c>
      <c r="J39" s="34" t="s">
        <v>2126</v>
      </c>
    </row>
    <row r="40" spans="1:10" x14ac:dyDescent="0.2">
      <c r="A40" s="16" t="s">
        <v>2123</v>
      </c>
      <c r="B40" s="40">
        <v>0.89200000000000002</v>
      </c>
      <c r="C40" s="42">
        <v>0.108</v>
      </c>
      <c r="D40" s="41">
        <v>0</v>
      </c>
      <c r="E40" s="40">
        <v>2.9000000000000001E-2</v>
      </c>
      <c r="F40" s="42">
        <v>5.3999999999999999E-2</v>
      </c>
      <c r="G40" s="41">
        <v>4.1000000000000002E-2</v>
      </c>
      <c r="H40" s="43">
        <v>2.5235207199999998E-2</v>
      </c>
      <c r="I40" s="39">
        <f t="shared" ref="I40:I51" si="2">C40/F40</f>
        <v>2</v>
      </c>
      <c r="J40" s="39">
        <f t="shared" ref="J40:J51" si="3">D40/G40</f>
        <v>0</v>
      </c>
    </row>
    <row r="41" spans="1:10" x14ac:dyDescent="0.2">
      <c r="A41" s="16" t="s">
        <v>1008</v>
      </c>
      <c r="B41" s="40">
        <v>0.85499999999999998</v>
      </c>
      <c r="C41" s="42">
        <v>0.108</v>
      </c>
      <c r="D41" s="41">
        <v>3.6999999999999998E-2</v>
      </c>
      <c r="E41" s="40">
        <v>1.4999999999999999E-2</v>
      </c>
      <c r="F41" s="42">
        <v>2.5999999999999999E-2</v>
      </c>
      <c r="G41" s="41">
        <v>2.1000000000000001E-2</v>
      </c>
      <c r="H41" s="43">
        <v>8.4773630499999995E-4</v>
      </c>
      <c r="I41" s="39">
        <f t="shared" si="2"/>
        <v>4.1538461538461542</v>
      </c>
      <c r="J41" s="39">
        <f t="shared" si="3"/>
        <v>1.7619047619047616</v>
      </c>
    </row>
    <row r="42" spans="1:10" x14ac:dyDescent="0.2">
      <c r="A42" s="16" t="s">
        <v>1050</v>
      </c>
      <c r="B42" s="40">
        <v>0.69599999999999995</v>
      </c>
      <c r="C42" s="42">
        <v>0.32300000000000001</v>
      </c>
      <c r="D42" s="41">
        <v>-1.9E-2</v>
      </c>
      <c r="E42" s="40">
        <v>1.4999999999999999E-2</v>
      </c>
      <c r="F42" s="42">
        <v>2.8000000000000001E-2</v>
      </c>
      <c r="G42" s="41">
        <v>2.1000000000000001E-2</v>
      </c>
      <c r="H42" s="43">
        <v>6.5154294399999996E-3</v>
      </c>
      <c r="I42" s="39">
        <f t="shared" si="2"/>
        <v>11.535714285714286</v>
      </c>
      <c r="J42" s="39">
        <f t="shared" si="3"/>
        <v>-0.90476190476190466</v>
      </c>
    </row>
    <row r="43" spans="1:10" x14ac:dyDescent="0.2">
      <c r="A43" s="16" t="s">
        <v>2474</v>
      </c>
      <c r="B43" s="40">
        <v>0.59299999999999997</v>
      </c>
      <c r="C43" s="42">
        <v>0.308</v>
      </c>
      <c r="D43" s="41">
        <v>0.1</v>
      </c>
      <c r="E43" s="40">
        <v>3.1E-2</v>
      </c>
      <c r="F43" s="42">
        <v>5.7000000000000002E-2</v>
      </c>
      <c r="G43" s="41">
        <v>4.2999999999999997E-2</v>
      </c>
      <c r="H43" s="43">
        <v>0.295429312</v>
      </c>
      <c r="I43" s="39">
        <f t="shared" si="2"/>
        <v>5.4035087719298245</v>
      </c>
      <c r="J43" s="39">
        <f t="shared" si="3"/>
        <v>2.3255813953488373</v>
      </c>
    </row>
    <row r="44" spans="1:10" x14ac:dyDescent="0.2">
      <c r="A44" s="16" t="s">
        <v>1304</v>
      </c>
      <c r="B44" s="40">
        <v>0.50600000000000001</v>
      </c>
      <c r="C44" s="42">
        <v>0.495</v>
      </c>
      <c r="D44" s="41">
        <v>-1E-3</v>
      </c>
      <c r="E44" s="40">
        <v>1.7999999999999999E-2</v>
      </c>
      <c r="F44" s="42">
        <v>3.5000000000000003E-2</v>
      </c>
      <c r="G44" s="41">
        <v>2.7E-2</v>
      </c>
      <c r="H44" s="43">
        <v>0.350991304</v>
      </c>
      <c r="I44" s="39">
        <f t="shared" si="2"/>
        <v>14.142857142857141</v>
      </c>
      <c r="J44" s="39">
        <f t="shared" si="3"/>
        <v>-3.7037037037037035E-2</v>
      </c>
    </row>
    <row r="45" spans="1:10" x14ac:dyDescent="0.2">
      <c r="A45" s="16" t="s">
        <v>960</v>
      </c>
      <c r="B45" s="40">
        <v>0.437</v>
      </c>
      <c r="C45" s="42">
        <v>0.503</v>
      </c>
      <c r="D45" s="41">
        <v>0.06</v>
      </c>
      <c r="E45" s="40">
        <v>1.4999999999999999E-2</v>
      </c>
      <c r="F45" s="42">
        <v>2.8000000000000001E-2</v>
      </c>
      <c r="G45" s="41">
        <v>2.1000000000000001E-2</v>
      </c>
      <c r="H45" s="43">
        <v>0.36950922200000003</v>
      </c>
      <c r="I45" s="39">
        <f t="shared" si="2"/>
        <v>17.964285714285715</v>
      </c>
      <c r="J45" s="39">
        <f t="shared" si="3"/>
        <v>2.8571428571428568</v>
      </c>
    </row>
    <row r="46" spans="1:10" x14ac:dyDescent="0.2">
      <c r="A46" s="16" t="s">
        <v>1109</v>
      </c>
      <c r="B46" s="40">
        <v>0.35099999999999998</v>
      </c>
      <c r="C46" s="42">
        <v>0.63500000000000001</v>
      </c>
      <c r="D46" s="41">
        <v>1.4E-2</v>
      </c>
      <c r="E46" s="40">
        <v>1.7999999999999999E-2</v>
      </c>
      <c r="F46" s="42">
        <v>3.4000000000000002E-2</v>
      </c>
      <c r="G46" s="41">
        <v>2.5999999999999999E-2</v>
      </c>
      <c r="H46" s="43">
        <v>0.62890173299999996</v>
      </c>
      <c r="I46" s="39">
        <f t="shared" si="2"/>
        <v>18.676470588235293</v>
      </c>
      <c r="J46" s="39">
        <f t="shared" si="3"/>
        <v>0.53846153846153855</v>
      </c>
    </row>
    <row r="47" spans="1:10" x14ac:dyDescent="0.2">
      <c r="A47" s="16" t="s">
        <v>1621</v>
      </c>
      <c r="B47" s="40">
        <v>0.311</v>
      </c>
      <c r="C47" s="42">
        <v>0.63300000000000001</v>
      </c>
      <c r="D47" s="41">
        <v>5.6000000000000001E-2</v>
      </c>
      <c r="E47" s="40">
        <v>1.9E-2</v>
      </c>
      <c r="F47" s="42">
        <v>3.7999999999999999E-2</v>
      </c>
      <c r="G47" s="41">
        <v>2.9000000000000001E-2</v>
      </c>
      <c r="H47" s="43">
        <v>3.0664405300000002E-3</v>
      </c>
      <c r="I47" s="39">
        <f t="shared" si="2"/>
        <v>16.657894736842106</v>
      </c>
      <c r="J47" s="39">
        <f t="shared" si="3"/>
        <v>1.9310344827586206</v>
      </c>
    </row>
    <row r="48" spans="1:10" x14ac:dyDescent="0.2">
      <c r="A48" s="16" t="s">
        <v>1105</v>
      </c>
      <c r="B48" s="40">
        <v>7.5999999999999998E-2</v>
      </c>
      <c r="C48" s="42">
        <v>0.433</v>
      </c>
      <c r="D48" s="41">
        <v>0.49</v>
      </c>
      <c r="E48" s="40">
        <v>3.4000000000000002E-2</v>
      </c>
      <c r="F48" s="42">
        <v>8.3000000000000004E-2</v>
      </c>
      <c r="G48" s="41">
        <v>6.3E-2</v>
      </c>
      <c r="H48" s="43">
        <v>0.15945294199999999</v>
      </c>
      <c r="I48" s="39">
        <f t="shared" si="2"/>
        <v>5.2168674698795181</v>
      </c>
      <c r="J48" s="39">
        <f t="shared" si="3"/>
        <v>7.7777777777777777</v>
      </c>
    </row>
    <row r="49" spans="1:19" x14ac:dyDescent="0.2">
      <c r="A49" s="16" t="s">
        <v>1898</v>
      </c>
      <c r="B49" s="40">
        <v>1.7000000000000001E-2</v>
      </c>
      <c r="C49" s="42">
        <v>0.52500000000000002</v>
      </c>
      <c r="D49" s="41">
        <v>0.45800000000000002</v>
      </c>
      <c r="E49" s="40">
        <v>1.6E-2</v>
      </c>
      <c r="F49" s="42">
        <v>3.5999999999999997E-2</v>
      </c>
      <c r="G49" s="41">
        <v>2.9000000000000001E-2</v>
      </c>
      <c r="H49" s="43">
        <v>0.54280336799999995</v>
      </c>
      <c r="I49" s="39">
        <f t="shared" si="2"/>
        <v>14.583333333333336</v>
      </c>
      <c r="J49" s="39">
        <f t="shared" si="3"/>
        <v>15.793103448275861</v>
      </c>
    </row>
    <row r="50" spans="1:19" x14ac:dyDescent="0.2">
      <c r="A50" s="16" t="s">
        <v>1941</v>
      </c>
      <c r="B50" s="40">
        <v>6.0000000000000001E-3</v>
      </c>
      <c r="C50" s="42">
        <v>0.53100000000000003</v>
      </c>
      <c r="D50" s="41">
        <v>0.46200000000000002</v>
      </c>
      <c r="E50" s="40">
        <v>2.5999999999999999E-2</v>
      </c>
      <c r="F50" s="42">
        <v>5.6000000000000001E-2</v>
      </c>
      <c r="G50" s="41">
        <v>4.3999999999999997E-2</v>
      </c>
      <c r="H50" s="43">
        <v>0.79929691599999997</v>
      </c>
      <c r="I50" s="39">
        <f t="shared" si="2"/>
        <v>9.4821428571428577</v>
      </c>
      <c r="J50" s="39">
        <f t="shared" si="3"/>
        <v>10.500000000000002</v>
      </c>
    </row>
    <row r="51" spans="1:19" x14ac:dyDescent="0.2">
      <c r="A51" s="13" t="s">
        <v>1476</v>
      </c>
      <c r="B51" s="44">
        <v>-1.7000000000000001E-2</v>
      </c>
      <c r="C51" s="46">
        <v>0.83699999999999997</v>
      </c>
      <c r="D51" s="45">
        <v>0.18</v>
      </c>
      <c r="E51" s="44">
        <v>2.5000000000000001E-2</v>
      </c>
      <c r="F51" s="46">
        <v>4.9000000000000002E-2</v>
      </c>
      <c r="G51" s="45">
        <v>3.5999999999999997E-2</v>
      </c>
      <c r="H51" s="47">
        <v>0.45001293399999998</v>
      </c>
      <c r="I51" s="48">
        <f t="shared" si="2"/>
        <v>17.081632653061224</v>
      </c>
      <c r="J51" s="48">
        <f t="shared" si="3"/>
        <v>5</v>
      </c>
    </row>
    <row r="53" spans="1:19" x14ac:dyDescent="0.2">
      <c r="A53" s="1" t="s">
        <v>2127</v>
      </c>
      <c r="I53" s="15"/>
      <c r="J53" s="57"/>
      <c r="K53" s="15"/>
      <c r="L53" s="15"/>
      <c r="M53" s="15"/>
      <c r="N53" s="15"/>
      <c r="O53" s="15"/>
      <c r="P53" s="15"/>
      <c r="Q53" s="15"/>
      <c r="R53" s="15"/>
      <c r="S53" s="15"/>
    </row>
    <row r="54" spans="1:19" x14ac:dyDescent="0.2"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x14ac:dyDescent="0.2">
      <c r="A55" s="1" t="s">
        <v>2128</v>
      </c>
      <c r="I55" s="15"/>
      <c r="J55" s="57"/>
      <c r="K55" s="15"/>
      <c r="L55" s="15"/>
      <c r="M55" s="15"/>
      <c r="N55" s="15"/>
      <c r="O55" s="15"/>
      <c r="P55" s="15"/>
      <c r="Q55" s="15"/>
      <c r="R55" s="15"/>
      <c r="S55" s="15"/>
    </row>
    <row r="56" spans="1:19" x14ac:dyDescent="0.2">
      <c r="A56" s="1"/>
      <c r="I56" s="15"/>
      <c r="J56" s="15"/>
      <c r="K56" s="131"/>
      <c r="L56" s="131"/>
      <c r="M56" s="132"/>
      <c r="N56" s="132"/>
      <c r="O56" s="15"/>
      <c r="P56" s="15"/>
      <c r="Q56" s="15"/>
      <c r="R56" s="15"/>
      <c r="S56" s="15"/>
    </row>
    <row r="57" spans="1:19" ht="15" customHeight="1" x14ac:dyDescent="0.2">
      <c r="B57" s="135" t="s">
        <v>2119</v>
      </c>
      <c r="C57" s="136"/>
      <c r="D57" s="135" t="s">
        <v>2524</v>
      </c>
      <c r="E57" s="136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x14ac:dyDescent="0.2">
      <c r="A58" s="53" t="s">
        <v>2120</v>
      </c>
      <c r="B58" s="53" t="s">
        <v>1800</v>
      </c>
      <c r="C58" s="55" t="s">
        <v>2131</v>
      </c>
      <c r="D58" s="53" t="s">
        <v>1800</v>
      </c>
      <c r="E58" s="55" t="s">
        <v>2131</v>
      </c>
      <c r="F58" s="56" t="s">
        <v>2121</v>
      </c>
      <c r="I58" s="15"/>
      <c r="J58" s="15"/>
      <c r="K58" s="42"/>
      <c r="L58" s="42"/>
      <c r="M58" s="42"/>
      <c r="N58" s="42"/>
      <c r="O58" s="49"/>
      <c r="P58" s="15"/>
      <c r="Q58" s="15"/>
      <c r="R58" s="15"/>
      <c r="S58" s="15"/>
    </row>
    <row r="59" spans="1:19" x14ac:dyDescent="0.2">
      <c r="A59" s="19" t="s">
        <v>864</v>
      </c>
      <c r="B59" s="35">
        <v>0.26200000000000001</v>
      </c>
      <c r="C59" s="36">
        <v>0.73799999999999999</v>
      </c>
      <c r="D59" s="35">
        <v>0.01</v>
      </c>
      <c r="E59" s="36">
        <v>0.01</v>
      </c>
      <c r="F59" s="58">
        <v>0.13415613500000001</v>
      </c>
      <c r="G59" s="59"/>
      <c r="I59" s="15"/>
      <c r="J59" s="15"/>
      <c r="K59" s="42"/>
      <c r="L59" s="42"/>
      <c r="M59" s="42"/>
      <c r="N59" s="42"/>
      <c r="O59" s="49"/>
      <c r="P59" s="15"/>
      <c r="Q59" s="15"/>
      <c r="R59" s="15"/>
      <c r="S59" s="15"/>
    </row>
    <row r="60" spans="1:19" x14ac:dyDescent="0.2">
      <c r="A60" s="16" t="s">
        <v>779</v>
      </c>
      <c r="B60" s="40">
        <v>0.246</v>
      </c>
      <c r="C60" s="41">
        <v>0.754</v>
      </c>
      <c r="D60" s="40">
        <v>1.2E-2</v>
      </c>
      <c r="E60" s="41">
        <v>1.2E-2</v>
      </c>
      <c r="F60" s="58">
        <v>0.36010359800000002</v>
      </c>
      <c r="H60" s="68"/>
      <c r="I60" s="97"/>
      <c r="J60" s="15"/>
      <c r="K60" s="42"/>
      <c r="L60" s="42"/>
      <c r="M60" s="42"/>
      <c r="N60" s="42"/>
      <c r="O60" s="49"/>
      <c r="P60" s="15"/>
      <c r="Q60" s="15"/>
      <c r="R60" s="15"/>
      <c r="S60" s="15"/>
    </row>
    <row r="61" spans="1:19" x14ac:dyDescent="0.2">
      <c r="A61" s="16" t="s">
        <v>922</v>
      </c>
      <c r="B61" s="40">
        <v>0.223</v>
      </c>
      <c r="C61" s="41">
        <v>0.77700000000000002</v>
      </c>
      <c r="D61" s="40">
        <v>1.4E-2</v>
      </c>
      <c r="E61" s="41">
        <v>1.4E-2</v>
      </c>
      <c r="F61" s="58">
        <v>0.24536694100000001</v>
      </c>
      <c r="G61" s="59"/>
      <c r="I61" s="15"/>
      <c r="J61" s="15"/>
      <c r="K61" s="42"/>
      <c r="L61" s="42"/>
      <c r="M61" s="42"/>
      <c r="N61" s="42"/>
      <c r="O61" s="49"/>
      <c r="P61" s="15"/>
      <c r="Q61" s="15"/>
      <c r="R61" s="15"/>
      <c r="S61" s="15"/>
    </row>
    <row r="62" spans="1:19" x14ac:dyDescent="0.2">
      <c r="A62" s="16" t="s">
        <v>619</v>
      </c>
      <c r="B62" s="40">
        <v>0.17899999999999999</v>
      </c>
      <c r="C62" s="41">
        <v>0.82099999999999995</v>
      </c>
      <c r="D62" s="40">
        <v>1.7000000000000001E-2</v>
      </c>
      <c r="E62" s="41">
        <v>1.7000000000000001E-2</v>
      </c>
      <c r="F62" s="58">
        <v>0.33144884299999999</v>
      </c>
      <c r="G62" s="59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x14ac:dyDescent="0.2">
      <c r="A63" s="16" t="s">
        <v>1253</v>
      </c>
      <c r="B63" s="40">
        <v>0.156</v>
      </c>
      <c r="C63" s="41">
        <v>0.84399999999999997</v>
      </c>
      <c r="D63" s="40">
        <v>1.2E-2</v>
      </c>
      <c r="E63" s="41">
        <v>1.2E-2</v>
      </c>
      <c r="F63" s="58">
        <v>0.193354582</v>
      </c>
      <c r="G63" s="59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x14ac:dyDescent="0.2">
      <c r="A64" s="16" t="s">
        <v>1599</v>
      </c>
      <c r="B64" s="40">
        <v>0.13400000000000001</v>
      </c>
      <c r="C64" s="41">
        <v>0.86599999999999999</v>
      </c>
      <c r="D64" s="40">
        <v>1.7999999999999999E-2</v>
      </c>
      <c r="E64" s="41">
        <v>1.7999999999999999E-2</v>
      </c>
      <c r="F64" s="58">
        <v>9.0251547099999996E-2</v>
      </c>
      <c r="I64" s="15"/>
      <c r="J64" s="57"/>
      <c r="K64" s="15"/>
      <c r="L64" s="15"/>
      <c r="M64" s="15"/>
      <c r="N64" s="15"/>
      <c r="O64" s="15"/>
      <c r="P64" s="15"/>
      <c r="Q64" s="15"/>
      <c r="R64" s="15"/>
      <c r="S64" s="15"/>
    </row>
    <row r="65" spans="1:19" x14ac:dyDescent="0.2">
      <c r="A65" s="16" t="s">
        <v>1730</v>
      </c>
      <c r="B65" s="40">
        <v>0.11600000000000001</v>
      </c>
      <c r="C65" s="41">
        <v>0.88400000000000001</v>
      </c>
      <c r="D65" s="40">
        <v>0.02</v>
      </c>
      <c r="E65" s="41">
        <v>0.02</v>
      </c>
      <c r="F65" s="58">
        <v>0.109206207</v>
      </c>
      <c r="I65" s="15"/>
      <c r="J65" s="15"/>
      <c r="K65" s="60"/>
      <c r="L65" s="60"/>
      <c r="M65" s="60"/>
      <c r="N65" s="61"/>
      <c r="O65" s="61"/>
      <c r="P65" s="61"/>
      <c r="Q65" s="15"/>
      <c r="R65" s="15"/>
      <c r="S65" s="15"/>
    </row>
    <row r="66" spans="1:19" x14ac:dyDescent="0.2">
      <c r="A66" s="16" t="s">
        <v>904</v>
      </c>
      <c r="B66" s="40">
        <v>0.08</v>
      </c>
      <c r="C66" s="41">
        <v>0.92</v>
      </c>
      <c r="D66" s="40">
        <v>1.2999999999999999E-2</v>
      </c>
      <c r="E66" s="41">
        <v>1.2999999999999999E-2</v>
      </c>
      <c r="F66" s="58">
        <v>0.33003525299999997</v>
      </c>
      <c r="I66" s="15"/>
      <c r="J66" s="15"/>
      <c r="K66" s="42"/>
      <c r="L66" s="42"/>
      <c r="M66" s="42"/>
      <c r="N66" s="42"/>
      <c r="O66" s="42"/>
      <c r="P66" s="42"/>
      <c r="Q66" s="49"/>
      <c r="R66" s="15"/>
      <c r="S66" s="15"/>
    </row>
    <row r="67" spans="1:19" x14ac:dyDescent="0.2">
      <c r="A67" s="16" t="s">
        <v>369</v>
      </c>
      <c r="B67" s="40">
        <v>6.7000000000000004E-2</v>
      </c>
      <c r="C67" s="41">
        <v>0.93300000000000005</v>
      </c>
      <c r="D67" s="40">
        <v>8.0000000000000002E-3</v>
      </c>
      <c r="E67" s="41">
        <v>8.0000000000000002E-3</v>
      </c>
      <c r="F67" s="58">
        <v>0.37815008300000003</v>
      </c>
      <c r="G67" s="59"/>
      <c r="I67" s="62"/>
      <c r="J67" s="15"/>
      <c r="K67" s="42"/>
      <c r="L67" s="42"/>
      <c r="M67" s="42"/>
      <c r="N67" s="42"/>
      <c r="O67" s="42"/>
      <c r="P67" s="42"/>
      <c r="Q67" s="49"/>
      <c r="R67" s="15"/>
      <c r="S67" s="15"/>
    </row>
    <row r="68" spans="1:19" x14ac:dyDescent="0.2">
      <c r="A68" s="16" t="s">
        <v>2081</v>
      </c>
      <c r="B68" s="40">
        <v>5.8999999999999997E-2</v>
      </c>
      <c r="C68" s="41">
        <v>0.94099999999999995</v>
      </c>
      <c r="D68" s="40">
        <v>8.9999999999999993E-3</v>
      </c>
      <c r="E68" s="41">
        <v>8.9999999999999993E-3</v>
      </c>
      <c r="F68" s="58">
        <v>0.37096691399999998</v>
      </c>
      <c r="I68" s="15"/>
      <c r="J68" s="15"/>
      <c r="K68" s="42"/>
      <c r="L68" s="42"/>
      <c r="M68" s="42"/>
      <c r="N68" s="42"/>
      <c r="O68" s="42"/>
      <c r="P68" s="42"/>
      <c r="Q68" s="49"/>
      <c r="R68" s="15"/>
      <c r="S68" s="15"/>
    </row>
    <row r="69" spans="1:19" x14ac:dyDescent="0.2">
      <c r="A69" s="16" t="s">
        <v>1123</v>
      </c>
      <c r="B69" s="40">
        <v>4.9000000000000002E-2</v>
      </c>
      <c r="C69" s="41">
        <v>0.95099999999999996</v>
      </c>
      <c r="D69" s="40">
        <v>8.0000000000000002E-3</v>
      </c>
      <c r="E69" s="41">
        <v>8.0000000000000002E-3</v>
      </c>
      <c r="F69" s="58">
        <v>0.56367483699999998</v>
      </c>
      <c r="G69" s="59"/>
      <c r="I69" s="15"/>
      <c r="J69" s="15"/>
      <c r="K69" s="42"/>
      <c r="L69" s="42"/>
      <c r="M69" s="42"/>
      <c r="N69" s="42"/>
      <c r="O69" s="42"/>
      <c r="P69" s="42"/>
      <c r="Q69" s="49"/>
      <c r="R69" s="15"/>
      <c r="S69" s="15"/>
    </row>
    <row r="70" spans="1:19" x14ac:dyDescent="0.2">
      <c r="A70" s="16" t="s">
        <v>435</v>
      </c>
      <c r="B70" s="40">
        <v>2.4E-2</v>
      </c>
      <c r="C70" s="41">
        <v>0.97599999999999998</v>
      </c>
      <c r="D70" s="40">
        <v>7.0000000000000001E-3</v>
      </c>
      <c r="E70" s="41">
        <v>7.0000000000000001E-3</v>
      </c>
      <c r="F70" s="58">
        <v>0.30870551899999998</v>
      </c>
      <c r="G70" s="59"/>
      <c r="I70" s="15"/>
      <c r="J70" s="15"/>
      <c r="K70" s="42"/>
      <c r="L70" s="42"/>
      <c r="M70" s="42"/>
      <c r="N70" s="42"/>
      <c r="O70" s="42"/>
      <c r="P70" s="42"/>
      <c r="Q70" s="49"/>
      <c r="R70" s="15"/>
      <c r="S70" s="15"/>
    </row>
    <row r="71" spans="1:19" x14ac:dyDescent="0.2">
      <c r="A71" s="16" t="s">
        <v>1386</v>
      </c>
      <c r="B71" s="40">
        <v>-5.0000000000000001E-3</v>
      </c>
      <c r="C71" s="41">
        <v>1.0049999999999999</v>
      </c>
      <c r="D71" s="40">
        <v>0.01</v>
      </c>
      <c r="E71" s="41">
        <v>0.01</v>
      </c>
      <c r="F71" s="63">
        <v>0.212421044</v>
      </c>
      <c r="G71" s="59"/>
      <c r="I71" s="15"/>
      <c r="J71" s="57"/>
      <c r="K71" s="15"/>
      <c r="L71" s="15"/>
      <c r="M71" s="15"/>
      <c r="N71" s="15"/>
      <c r="O71" s="15"/>
      <c r="P71" s="15"/>
      <c r="Q71" s="15"/>
      <c r="R71" s="15"/>
      <c r="S71" s="15"/>
    </row>
    <row r="72" spans="1:19" x14ac:dyDescent="0.2">
      <c r="A72" s="16" t="s">
        <v>2302</v>
      </c>
      <c r="B72" s="40">
        <v>-5.0999999999999997E-2</v>
      </c>
      <c r="C72" s="41">
        <v>1.0509999999999999</v>
      </c>
      <c r="D72" s="40">
        <v>2.5000000000000001E-2</v>
      </c>
      <c r="E72" s="41">
        <v>2.5000000000000001E-2</v>
      </c>
      <c r="F72" s="63">
        <v>0.95193118200000004</v>
      </c>
      <c r="G72" s="59"/>
      <c r="I72" s="15"/>
      <c r="J72" s="15"/>
      <c r="K72" s="60"/>
      <c r="L72" s="60"/>
      <c r="M72" s="60"/>
      <c r="N72" s="61"/>
      <c r="O72" s="61"/>
      <c r="P72" s="61"/>
      <c r="Q72" s="15"/>
      <c r="R72" s="15"/>
      <c r="S72" s="15"/>
    </row>
    <row r="73" spans="1:19" x14ac:dyDescent="0.2">
      <c r="A73" s="13" t="s">
        <v>2439</v>
      </c>
      <c r="B73" s="44">
        <v>-5.1999999999999998E-2</v>
      </c>
      <c r="C73" s="45">
        <v>1.052</v>
      </c>
      <c r="D73" s="44">
        <v>1.0999999999999999E-2</v>
      </c>
      <c r="E73" s="45">
        <v>1.0999999999999999E-2</v>
      </c>
      <c r="F73" s="64">
        <v>1.52401084E-3</v>
      </c>
      <c r="G73" s="59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x14ac:dyDescent="0.2">
      <c r="I74" s="15"/>
      <c r="J74" s="15"/>
      <c r="K74" s="42"/>
      <c r="L74" s="42"/>
      <c r="M74" s="42"/>
      <c r="N74" s="42"/>
      <c r="O74" s="42"/>
      <c r="P74" s="42"/>
      <c r="Q74" s="49"/>
      <c r="R74" s="15"/>
      <c r="S74" s="15"/>
    </row>
    <row r="75" spans="1:19" x14ac:dyDescent="0.2">
      <c r="A75" s="1" t="s">
        <v>2135</v>
      </c>
    </row>
    <row r="77" spans="1:19" ht="16" customHeight="1" x14ac:dyDescent="0.2">
      <c r="A77" s="1"/>
      <c r="B77" s="133" t="s">
        <v>2119</v>
      </c>
      <c r="C77" s="140"/>
      <c r="D77" s="134"/>
      <c r="E77" s="128" t="s">
        <v>2524</v>
      </c>
      <c r="F77" s="129"/>
      <c r="G77" s="130"/>
      <c r="H77" s="1"/>
    </row>
    <row r="78" spans="1:19" x14ac:dyDescent="0.2">
      <c r="A78" s="56" t="s">
        <v>2120</v>
      </c>
      <c r="B78" s="53" t="s">
        <v>1800</v>
      </c>
      <c r="C78" s="54" t="s">
        <v>747</v>
      </c>
      <c r="D78" s="55" t="s">
        <v>2131</v>
      </c>
      <c r="E78" s="53" t="s">
        <v>1800</v>
      </c>
      <c r="F78" s="54" t="s">
        <v>747</v>
      </c>
      <c r="G78" s="55" t="s">
        <v>2131</v>
      </c>
      <c r="H78" s="56" t="s">
        <v>2121</v>
      </c>
    </row>
    <row r="79" spans="1:19" x14ac:dyDescent="0.2">
      <c r="A79" s="65" t="s">
        <v>864</v>
      </c>
      <c r="B79" s="40">
        <v>0.25900000000000001</v>
      </c>
      <c r="C79" s="42">
        <v>1.2E-2</v>
      </c>
      <c r="D79" s="41">
        <v>0.72899999999999998</v>
      </c>
      <c r="E79" s="40">
        <v>1.2E-2</v>
      </c>
      <c r="F79" s="42">
        <v>2.1000000000000001E-2</v>
      </c>
      <c r="G79" s="41">
        <v>1.9E-2</v>
      </c>
      <c r="H79" s="66">
        <v>9.2679634900000002E-2</v>
      </c>
    </row>
    <row r="80" spans="1:19" x14ac:dyDescent="0.2">
      <c r="A80" s="65" t="s">
        <v>779</v>
      </c>
      <c r="B80" s="40">
        <v>0.24299999999999999</v>
      </c>
      <c r="C80" s="42">
        <v>1.2E-2</v>
      </c>
      <c r="D80" s="41">
        <v>0.745</v>
      </c>
      <c r="E80" s="40">
        <v>1.2999999999999999E-2</v>
      </c>
      <c r="F80" s="42">
        <v>2.1999999999999999E-2</v>
      </c>
      <c r="G80" s="41">
        <v>2.1000000000000001E-2</v>
      </c>
      <c r="H80" s="66">
        <v>0.27952649600000001</v>
      </c>
    </row>
    <row r="81" spans="1:15" x14ac:dyDescent="0.2">
      <c r="A81" s="65" t="s">
        <v>922</v>
      </c>
      <c r="B81" s="40">
        <v>0.21299999999999999</v>
      </c>
      <c r="C81" s="42">
        <v>4.4999999999999998E-2</v>
      </c>
      <c r="D81" s="41">
        <v>0.74199999999999999</v>
      </c>
      <c r="E81" s="40">
        <v>1.4999999999999999E-2</v>
      </c>
      <c r="F81" s="42">
        <v>2.5999999999999999E-2</v>
      </c>
      <c r="G81" s="41">
        <v>2.4E-2</v>
      </c>
      <c r="H81" s="66">
        <v>0.42701359300000002</v>
      </c>
    </row>
    <row r="82" spans="1:15" x14ac:dyDescent="0.2">
      <c r="A82" s="65" t="s">
        <v>619</v>
      </c>
      <c r="B82" s="40">
        <v>0.17599999999999999</v>
      </c>
      <c r="C82" s="42">
        <v>1.2E-2</v>
      </c>
      <c r="D82" s="41">
        <v>0.81200000000000006</v>
      </c>
      <c r="E82" s="40">
        <v>1.9E-2</v>
      </c>
      <c r="F82" s="42">
        <v>3.4000000000000002E-2</v>
      </c>
      <c r="G82" s="41">
        <v>0.03</v>
      </c>
      <c r="H82" s="66">
        <v>0.23980816299999999</v>
      </c>
    </row>
    <row r="83" spans="1:15" x14ac:dyDescent="0.2">
      <c r="A83" s="65" t="s">
        <v>1253</v>
      </c>
      <c r="B83" s="40">
        <v>0.14799999999999999</v>
      </c>
      <c r="C83" s="42">
        <v>3.6999999999999998E-2</v>
      </c>
      <c r="D83" s="41">
        <v>0.81499999999999995</v>
      </c>
      <c r="E83" s="40">
        <v>1.2999999999999999E-2</v>
      </c>
      <c r="F83" s="42">
        <v>2.5999999999999999E-2</v>
      </c>
      <c r="G83" s="41">
        <v>2.4E-2</v>
      </c>
      <c r="H83" s="66">
        <v>0.244635931</v>
      </c>
      <c r="J83" s="67"/>
      <c r="K83" s="67"/>
      <c r="L83" s="67"/>
      <c r="M83" s="68"/>
      <c r="N83" s="68"/>
      <c r="O83" s="68"/>
    </row>
    <row r="84" spans="1:15" x14ac:dyDescent="0.2">
      <c r="A84" s="65" t="s">
        <v>1599</v>
      </c>
      <c r="B84" s="40">
        <v>0.11600000000000001</v>
      </c>
      <c r="C84" s="42">
        <v>8.2000000000000003E-2</v>
      </c>
      <c r="D84" s="41">
        <v>0.80200000000000005</v>
      </c>
      <c r="E84" s="40">
        <v>0.02</v>
      </c>
      <c r="F84" s="42">
        <v>4.1000000000000002E-2</v>
      </c>
      <c r="G84" s="41">
        <v>3.6999999999999998E-2</v>
      </c>
      <c r="H84" s="66">
        <v>0.217840112</v>
      </c>
    </row>
    <row r="85" spans="1:15" x14ac:dyDescent="0.2">
      <c r="A85" s="65" t="s">
        <v>1730</v>
      </c>
      <c r="B85" s="40">
        <v>0.09</v>
      </c>
      <c r="C85" s="42">
        <v>0.108</v>
      </c>
      <c r="D85" s="41">
        <v>0.80200000000000005</v>
      </c>
      <c r="E85" s="40">
        <v>2.1999999999999999E-2</v>
      </c>
      <c r="F85" s="42">
        <v>4.2999999999999997E-2</v>
      </c>
      <c r="G85" s="41">
        <v>3.7999999999999999E-2</v>
      </c>
      <c r="H85" s="66">
        <v>0.51746676800000002</v>
      </c>
    </row>
    <row r="86" spans="1:15" x14ac:dyDescent="0.2">
      <c r="A86" s="65" t="s">
        <v>904</v>
      </c>
      <c r="B86" s="40">
        <v>7.2999999999999995E-2</v>
      </c>
      <c r="C86" s="42">
        <v>2.9000000000000001E-2</v>
      </c>
      <c r="D86" s="41">
        <v>0.89800000000000002</v>
      </c>
      <c r="E86" s="40">
        <v>1.4999999999999999E-2</v>
      </c>
      <c r="F86" s="42">
        <v>2.5999999999999999E-2</v>
      </c>
      <c r="G86" s="41">
        <v>2.3E-2</v>
      </c>
      <c r="H86" s="66">
        <v>0.336802887</v>
      </c>
    </row>
    <row r="87" spans="1:15" x14ac:dyDescent="0.2">
      <c r="A87" s="65" t="s">
        <v>369</v>
      </c>
      <c r="B87" s="40">
        <v>6.0999999999999999E-2</v>
      </c>
      <c r="C87" s="42">
        <v>0.03</v>
      </c>
      <c r="D87" s="41">
        <v>0.90900000000000003</v>
      </c>
      <c r="E87" s="40">
        <v>8.9999999999999993E-3</v>
      </c>
      <c r="F87" s="42">
        <v>1.6E-2</v>
      </c>
      <c r="G87" s="41">
        <v>1.4999999999999999E-2</v>
      </c>
      <c r="H87" s="66">
        <v>0.66793374999999999</v>
      </c>
      <c r="J87" s="68"/>
      <c r="K87" s="68"/>
      <c r="L87" s="68"/>
      <c r="M87" s="68"/>
      <c r="N87" s="68"/>
      <c r="O87" s="68"/>
    </row>
    <row r="88" spans="1:15" x14ac:dyDescent="0.2">
      <c r="A88" s="65" t="s">
        <v>2081</v>
      </c>
      <c r="B88" s="40">
        <v>5.8999999999999997E-2</v>
      </c>
      <c r="C88" s="42">
        <v>0</v>
      </c>
      <c r="D88" s="41">
        <v>0.94099999999999995</v>
      </c>
      <c r="E88" s="40">
        <v>0.01</v>
      </c>
      <c r="F88" s="42">
        <v>1.9E-2</v>
      </c>
      <c r="G88" s="41">
        <v>1.7000000000000001E-2</v>
      </c>
      <c r="H88" s="66">
        <v>0.26522540100000003</v>
      </c>
    </row>
    <row r="89" spans="1:15" x14ac:dyDescent="0.2">
      <c r="A89" s="65" t="s">
        <v>1123</v>
      </c>
      <c r="B89" s="40">
        <v>0.05</v>
      </c>
      <c r="C89" s="42">
        <v>-4.0000000000000001E-3</v>
      </c>
      <c r="D89" s="41">
        <v>0.95399999999999996</v>
      </c>
      <c r="E89" s="40">
        <v>8.9999999999999993E-3</v>
      </c>
      <c r="F89" s="42">
        <v>1.6E-2</v>
      </c>
      <c r="G89" s="41">
        <v>1.4E-2</v>
      </c>
      <c r="H89" s="66">
        <v>0.44972114099999999</v>
      </c>
    </row>
    <row r="90" spans="1:15" x14ac:dyDescent="0.2">
      <c r="A90" s="65" t="s">
        <v>435</v>
      </c>
      <c r="B90" s="40">
        <v>2.7E-2</v>
      </c>
      <c r="C90" s="42">
        <v>-1.0999999999999999E-2</v>
      </c>
      <c r="D90" s="41">
        <v>0.98499999999999999</v>
      </c>
      <c r="E90" s="40">
        <v>7.0000000000000001E-3</v>
      </c>
      <c r="F90" s="42">
        <v>1.4E-2</v>
      </c>
      <c r="G90" s="41">
        <v>1.2E-2</v>
      </c>
      <c r="H90" s="66">
        <v>0.27480144699999998</v>
      </c>
    </row>
    <row r="91" spans="1:15" x14ac:dyDescent="0.2">
      <c r="A91" s="65" t="s">
        <v>1386</v>
      </c>
      <c r="B91" s="40">
        <v>-8.0000000000000002E-3</v>
      </c>
      <c r="C91" s="42">
        <v>1.2999999999999999E-2</v>
      </c>
      <c r="D91" s="41">
        <v>0.99399999999999999</v>
      </c>
      <c r="E91" s="40">
        <v>1.0999999999999999E-2</v>
      </c>
      <c r="F91" s="42">
        <v>2.1000000000000001E-2</v>
      </c>
      <c r="G91" s="41">
        <v>1.9E-2</v>
      </c>
      <c r="H91" s="66">
        <v>0.157504899</v>
      </c>
      <c r="J91" s="68"/>
      <c r="K91" s="68"/>
      <c r="L91" s="68"/>
      <c r="M91" s="68"/>
      <c r="N91" s="68"/>
      <c r="O91" s="68"/>
    </row>
    <row r="92" spans="1:15" x14ac:dyDescent="0.2">
      <c r="A92" s="65" t="s">
        <v>2302</v>
      </c>
      <c r="B92" s="40">
        <v>-5.7000000000000002E-2</v>
      </c>
      <c r="C92" s="42">
        <v>3.3000000000000002E-2</v>
      </c>
      <c r="D92" s="41">
        <v>1.0229999999999999</v>
      </c>
      <c r="E92" s="40">
        <v>2.8000000000000001E-2</v>
      </c>
      <c r="F92" s="42">
        <v>0.06</v>
      </c>
      <c r="G92" s="41">
        <v>5.3999999999999999E-2</v>
      </c>
      <c r="H92" s="66">
        <v>0.92806788500000004</v>
      </c>
    </row>
    <row r="93" spans="1:15" x14ac:dyDescent="0.2">
      <c r="A93" s="69" t="s">
        <v>2439</v>
      </c>
      <c r="B93" s="44">
        <v>-7.0999999999999994E-2</v>
      </c>
      <c r="C93" s="46">
        <v>8.8999999999999996E-2</v>
      </c>
      <c r="D93" s="45">
        <v>0.98099999999999998</v>
      </c>
      <c r="E93" s="44">
        <v>1.2E-2</v>
      </c>
      <c r="F93" s="46">
        <v>2.4E-2</v>
      </c>
      <c r="G93" s="45">
        <v>2.1000000000000001E-2</v>
      </c>
      <c r="H93" s="70">
        <v>0.17851772799999999</v>
      </c>
    </row>
    <row r="95" spans="1:15" x14ac:dyDescent="0.2">
      <c r="A95" s="1" t="s">
        <v>2508</v>
      </c>
    </row>
    <row r="97" spans="1:15" ht="16" customHeight="1" x14ac:dyDescent="0.2">
      <c r="A97" s="1"/>
      <c r="B97" s="133" t="s">
        <v>2119</v>
      </c>
      <c r="C97" s="140"/>
      <c r="D97" s="134"/>
      <c r="E97" s="128" t="s">
        <v>2524</v>
      </c>
      <c r="F97" s="129"/>
      <c r="G97" s="130"/>
      <c r="H97" s="1"/>
    </row>
    <row r="98" spans="1:15" x14ac:dyDescent="0.2">
      <c r="A98" s="56" t="s">
        <v>2120</v>
      </c>
      <c r="B98" s="53" t="s">
        <v>1800</v>
      </c>
      <c r="C98" s="54" t="s">
        <v>648</v>
      </c>
      <c r="D98" s="55" t="s">
        <v>2131</v>
      </c>
      <c r="E98" s="53" t="s">
        <v>1800</v>
      </c>
      <c r="F98" s="54" t="s">
        <v>648</v>
      </c>
      <c r="G98" s="55" t="s">
        <v>2131</v>
      </c>
      <c r="H98" s="56" t="s">
        <v>2121</v>
      </c>
    </row>
    <row r="99" spans="1:15" x14ac:dyDescent="0.2">
      <c r="A99" s="65" t="s">
        <v>95</v>
      </c>
      <c r="B99" s="40">
        <v>3.5000000000000003E-2</v>
      </c>
      <c r="C99" s="42">
        <v>0.57799999999999996</v>
      </c>
      <c r="D99" s="41">
        <v>0.38700000000000001</v>
      </c>
      <c r="E99" s="40">
        <v>3.3000000000000002E-2</v>
      </c>
      <c r="F99" s="42">
        <v>0.16</v>
      </c>
      <c r="G99" s="41">
        <v>0.189</v>
      </c>
      <c r="H99" s="66">
        <v>0.980591239</v>
      </c>
    </row>
    <row r="100" spans="1:15" x14ac:dyDescent="0.2">
      <c r="A100" s="65" t="s">
        <v>1730</v>
      </c>
      <c r="B100" s="40">
        <v>0.21199999999999999</v>
      </c>
      <c r="C100" s="42">
        <v>0.55200000000000005</v>
      </c>
      <c r="D100" s="41">
        <v>0.23599999999999999</v>
      </c>
      <c r="E100" s="40">
        <v>5.0999999999999997E-2</v>
      </c>
      <c r="F100" s="42">
        <v>0.26300000000000001</v>
      </c>
      <c r="G100" s="41">
        <v>0.31</v>
      </c>
      <c r="H100" s="66">
        <v>0.63979667500000004</v>
      </c>
    </row>
    <row r="101" spans="1:15" x14ac:dyDescent="0.2">
      <c r="A101" s="65" t="s">
        <v>2439</v>
      </c>
      <c r="B101" s="40">
        <v>2.9000000000000001E-2</v>
      </c>
      <c r="C101" s="42">
        <v>0.46700000000000003</v>
      </c>
      <c r="D101" s="41">
        <v>0.503</v>
      </c>
      <c r="E101" s="40">
        <v>2.7E-2</v>
      </c>
      <c r="F101" s="42">
        <v>0.13500000000000001</v>
      </c>
      <c r="G101" s="41">
        <v>0.159</v>
      </c>
      <c r="H101" s="66">
        <v>0.80867961899999996</v>
      </c>
    </row>
    <row r="102" spans="1:15" x14ac:dyDescent="0.2">
      <c r="A102" s="65" t="s">
        <v>1599</v>
      </c>
      <c r="B102" s="40">
        <v>0.214</v>
      </c>
      <c r="C102" s="42">
        <v>0.45800000000000002</v>
      </c>
      <c r="D102" s="41">
        <v>0.32900000000000001</v>
      </c>
      <c r="E102" s="40">
        <v>6.6000000000000003E-2</v>
      </c>
      <c r="F102" s="42">
        <v>0.34699999999999998</v>
      </c>
      <c r="G102" s="41">
        <v>0.41</v>
      </c>
      <c r="H102" s="66">
        <v>0.225770889</v>
      </c>
    </row>
    <row r="103" spans="1:15" x14ac:dyDescent="0.2">
      <c r="A103" s="65" t="s">
        <v>922</v>
      </c>
      <c r="B103" s="40">
        <v>0.26600000000000001</v>
      </c>
      <c r="C103" s="42">
        <v>0.26700000000000002</v>
      </c>
      <c r="D103" s="41">
        <v>0.46700000000000003</v>
      </c>
      <c r="E103" s="40">
        <v>2.8000000000000001E-2</v>
      </c>
      <c r="F103" s="42">
        <v>0.14099999999999999</v>
      </c>
      <c r="G103" s="41">
        <v>0.16500000000000001</v>
      </c>
      <c r="H103" s="66">
        <v>0.73734964300000005</v>
      </c>
      <c r="J103" s="67"/>
      <c r="K103" s="67"/>
      <c r="L103" s="67"/>
      <c r="M103" s="68"/>
      <c r="N103" s="68"/>
      <c r="O103" s="68"/>
    </row>
    <row r="104" spans="1:15" x14ac:dyDescent="0.2">
      <c r="A104" s="65" t="s">
        <v>1253</v>
      </c>
      <c r="B104" s="40">
        <v>0.193</v>
      </c>
      <c r="C104" s="42">
        <v>0.22600000000000001</v>
      </c>
      <c r="D104" s="41">
        <v>0.58099999999999996</v>
      </c>
      <c r="E104" s="40">
        <v>3.5999999999999997E-2</v>
      </c>
      <c r="F104" s="42">
        <v>0.20200000000000001</v>
      </c>
      <c r="G104" s="41">
        <v>0.23599999999999999</v>
      </c>
      <c r="H104" s="66">
        <v>0.29183891000000001</v>
      </c>
    </row>
    <row r="105" spans="1:15" x14ac:dyDescent="0.2">
      <c r="A105" s="65" t="s">
        <v>904</v>
      </c>
      <c r="B105" s="40">
        <v>0.109</v>
      </c>
      <c r="C105" s="42">
        <v>0.18099999999999999</v>
      </c>
      <c r="D105" s="41">
        <v>0.71099999999999997</v>
      </c>
      <c r="E105" s="40">
        <v>2.7E-2</v>
      </c>
      <c r="F105" s="42">
        <v>0.14799999999999999</v>
      </c>
      <c r="G105" s="41">
        <v>0.17199999999999999</v>
      </c>
      <c r="H105" s="66">
        <v>0.44478193999999999</v>
      </c>
    </row>
    <row r="106" spans="1:15" x14ac:dyDescent="0.2">
      <c r="A106" s="65" t="s">
        <v>619</v>
      </c>
      <c r="B106" s="40">
        <v>0.20300000000000001</v>
      </c>
      <c r="C106" s="42">
        <v>0.16500000000000001</v>
      </c>
      <c r="D106" s="41">
        <v>0.63200000000000001</v>
      </c>
      <c r="E106" s="40">
        <v>3.3000000000000002E-2</v>
      </c>
      <c r="F106" s="42">
        <v>0.191</v>
      </c>
      <c r="G106" s="41">
        <v>0.22</v>
      </c>
      <c r="H106" s="66">
        <v>0.326310716</v>
      </c>
    </row>
    <row r="107" spans="1:15" x14ac:dyDescent="0.2">
      <c r="A107" s="65" t="s">
        <v>2302</v>
      </c>
      <c r="B107" s="40">
        <v>-2.5000000000000001E-2</v>
      </c>
      <c r="C107" s="42">
        <v>0.157</v>
      </c>
      <c r="D107" s="41">
        <v>0.86799999999999999</v>
      </c>
      <c r="E107" s="40">
        <v>4.3999999999999997E-2</v>
      </c>
      <c r="F107" s="42">
        <v>0.23</v>
      </c>
      <c r="G107" s="41">
        <v>0.26700000000000002</v>
      </c>
      <c r="H107" s="66">
        <v>0.92787044600000002</v>
      </c>
    </row>
    <row r="108" spans="1:15" x14ac:dyDescent="0.2">
      <c r="A108" s="65" t="s">
        <v>369</v>
      </c>
      <c r="B108" s="40">
        <v>9.5000000000000001E-2</v>
      </c>
      <c r="C108" s="42">
        <v>0.156</v>
      </c>
      <c r="D108" s="41">
        <v>0.75</v>
      </c>
      <c r="E108" s="40">
        <v>1.7999999999999999E-2</v>
      </c>
      <c r="F108" s="42">
        <v>8.8999999999999996E-2</v>
      </c>
      <c r="G108" s="41">
        <v>0.105</v>
      </c>
      <c r="H108" s="66">
        <v>0.73659898499999998</v>
      </c>
      <c r="J108" s="68"/>
      <c r="K108" s="68"/>
      <c r="L108" s="68"/>
      <c r="M108" s="68"/>
      <c r="N108" s="68"/>
      <c r="O108" s="68"/>
    </row>
    <row r="109" spans="1:15" x14ac:dyDescent="0.2">
      <c r="A109" s="65" t="s">
        <v>1386</v>
      </c>
      <c r="B109" s="40">
        <v>1.7999999999999999E-2</v>
      </c>
      <c r="C109" s="42">
        <v>0.13100000000000001</v>
      </c>
      <c r="D109" s="41">
        <v>0.85099999999999998</v>
      </c>
      <c r="E109" s="40">
        <v>2.4E-2</v>
      </c>
      <c r="F109" s="42">
        <v>0.122</v>
      </c>
      <c r="G109" s="41">
        <v>0.14399999999999999</v>
      </c>
      <c r="H109" s="66">
        <v>0.24138220799999999</v>
      </c>
    </row>
    <row r="110" spans="1:15" x14ac:dyDescent="0.2">
      <c r="A110" s="65" t="s">
        <v>2081</v>
      </c>
      <c r="B110" s="40">
        <v>6.7000000000000004E-2</v>
      </c>
      <c r="C110" s="42">
        <v>4.5999999999999999E-2</v>
      </c>
      <c r="D110" s="41">
        <v>0.88700000000000001</v>
      </c>
      <c r="E110" s="40">
        <v>2.4E-2</v>
      </c>
      <c r="F110" s="42">
        <v>0.13500000000000001</v>
      </c>
      <c r="G110" s="41">
        <v>0.158</v>
      </c>
      <c r="H110" s="66">
        <v>0.28460351699999997</v>
      </c>
    </row>
    <row r="111" spans="1:15" x14ac:dyDescent="0.2">
      <c r="A111" s="65" t="s">
        <v>1123</v>
      </c>
      <c r="B111" s="40">
        <v>4.8000000000000001E-2</v>
      </c>
      <c r="C111" s="42">
        <v>-3.0000000000000001E-3</v>
      </c>
      <c r="D111" s="41">
        <v>0.95399999999999996</v>
      </c>
      <c r="E111" s="40">
        <v>1.7999999999999999E-2</v>
      </c>
      <c r="F111" s="42">
        <v>0.10299999999999999</v>
      </c>
      <c r="G111" s="41">
        <v>0.12</v>
      </c>
      <c r="H111" s="66">
        <v>0.43972376400000002</v>
      </c>
    </row>
    <row r="112" spans="1:15" x14ac:dyDescent="0.2">
      <c r="A112" s="65" t="s">
        <v>779</v>
      </c>
      <c r="B112" s="40">
        <v>0.245</v>
      </c>
      <c r="C112" s="42">
        <v>-5.0000000000000001E-3</v>
      </c>
      <c r="D112" s="41">
        <v>0.76</v>
      </c>
      <c r="E112" s="40">
        <v>2.8000000000000001E-2</v>
      </c>
      <c r="F112" s="42">
        <v>0.16500000000000001</v>
      </c>
      <c r="G112" s="41">
        <v>0.191</v>
      </c>
      <c r="H112" s="66">
        <v>0.25555127500000002</v>
      </c>
      <c r="J112" s="68"/>
      <c r="K112" s="68"/>
      <c r="L112" s="68"/>
      <c r="M112" s="68"/>
      <c r="N112" s="68"/>
      <c r="O112" s="68"/>
    </row>
    <row r="113" spans="1:12" x14ac:dyDescent="0.2">
      <c r="A113" s="65" t="s">
        <v>435</v>
      </c>
      <c r="B113" s="40">
        <v>0.02</v>
      </c>
      <c r="C113" s="42">
        <v>-2.4E-2</v>
      </c>
      <c r="D113" s="41">
        <v>1.004</v>
      </c>
      <c r="E113" s="40">
        <v>1.9E-2</v>
      </c>
      <c r="F113" s="42">
        <v>0.105</v>
      </c>
      <c r="G113" s="41">
        <v>0.123</v>
      </c>
      <c r="H113" s="66">
        <v>0.22723289799999999</v>
      </c>
    </row>
    <row r="114" spans="1:12" x14ac:dyDescent="0.2">
      <c r="A114" s="69" t="s">
        <v>864</v>
      </c>
      <c r="B114" s="44">
        <v>0.25700000000000001</v>
      </c>
      <c r="C114" s="46">
        <v>-3.2000000000000001E-2</v>
      </c>
      <c r="D114" s="45">
        <v>0.77400000000000002</v>
      </c>
      <c r="E114" s="44">
        <v>2.7E-2</v>
      </c>
      <c r="F114" s="46">
        <v>0.157</v>
      </c>
      <c r="G114" s="45">
        <v>0.182</v>
      </c>
      <c r="H114" s="70">
        <v>8.6622199299999994E-2</v>
      </c>
    </row>
    <row r="115" spans="1:12" x14ac:dyDescent="0.2">
      <c r="A115" s="15"/>
      <c r="B115" s="42"/>
      <c r="C115" s="42"/>
      <c r="D115" s="42"/>
      <c r="E115" s="42"/>
      <c r="F115" s="42"/>
      <c r="G115" s="42"/>
      <c r="H115" s="110"/>
    </row>
    <row r="116" spans="1:12" x14ac:dyDescent="0.2">
      <c r="A116" s="1" t="s">
        <v>2519</v>
      </c>
    </row>
    <row r="118" spans="1:12" x14ac:dyDescent="0.2">
      <c r="A118" s="1"/>
      <c r="B118" s="125" t="s">
        <v>2119</v>
      </c>
      <c r="C118" s="126"/>
      <c r="D118" s="127"/>
      <c r="E118" s="128" t="s">
        <v>2524</v>
      </c>
      <c r="F118" s="129"/>
      <c r="G118" s="130"/>
      <c r="H118" s="1"/>
    </row>
    <row r="119" spans="1:12" x14ac:dyDescent="0.2">
      <c r="A119" s="56" t="s">
        <v>2120</v>
      </c>
      <c r="B119" s="53" t="s">
        <v>1800</v>
      </c>
      <c r="C119" s="54" t="s">
        <v>2131</v>
      </c>
      <c r="D119" s="55" t="s">
        <v>2136</v>
      </c>
      <c r="E119" s="53" t="s">
        <v>1800</v>
      </c>
      <c r="F119" s="54" t="s">
        <v>2131</v>
      </c>
      <c r="G119" s="55" t="s">
        <v>2136</v>
      </c>
      <c r="H119" s="56" t="s">
        <v>2121</v>
      </c>
      <c r="I119" s="34" t="s">
        <v>2137</v>
      </c>
    </row>
    <row r="120" spans="1:12" x14ac:dyDescent="0.2">
      <c r="A120" s="16" t="s">
        <v>668</v>
      </c>
      <c r="B120" s="40">
        <v>0.107</v>
      </c>
      <c r="C120" s="42">
        <v>0.20200000000000001</v>
      </c>
      <c r="D120" s="41">
        <v>0.69099999999999995</v>
      </c>
      <c r="E120" s="40">
        <v>1.2999999999999999E-2</v>
      </c>
      <c r="F120" s="42">
        <v>3.6999999999999998E-2</v>
      </c>
      <c r="G120" s="41">
        <v>3.7999999999999999E-2</v>
      </c>
      <c r="H120" s="63">
        <v>0.46155771400000001</v>
      </c>
      <c r="I120" s="71">
        <f t="shared" ref="I120:I127" si="4">D120/G120</f>
        <v>18.184210526315788</v>
      </c>
    </row>
    <row r="121" spans="1:12" x14ac:dyDescent="0.2">
      <c r="A121" s="16" t="s">
        <v>534</v>
      </c>
      <c r="B121" s="40">
        <v>0.151</v>
      </c>
      <c r="C121" s="42">
        <v>0.37</v>
      </c>
      <c r="D121" s="41">
        <v>0.47899999999999998</v>
      </c>
      <c r="E121" s="40">
        <v>1.0999999999999999E-2</v>
      </c>
      <c r="F121" s="42">
        <v>3.3000000000000002E-2</v>
      </c>
      <c r="G121" s="41">
        <v>3.2000000000000001E-2</v>
      </c>
      <c r="H121" s="72">
        <v>0.44080080399999999</v>
      </c>
      <c r="I121" s="73">
        <f t="shared" si="4"/>
        <v>14.968749999999998</v>
      </c>
    </row>
    <row r="122" spans="1:12" x14ac:dyDescent="0.2">
      <c r="A122" s="16" t="s">
        <v>427</v>
      </c>
      <c r="B122" s="40">
        <v>0.11899999999999999</v>
      </c>
      <c r="C122" s="42">
        <v>0.42</v>
      </c>
      <c r="D122" s="41">
        <v>0.46100000000000002</v>
      </c>
      <c r="E122" s="40">
        <v>4.1000000000000002E-2</v>
      </c>
      <c r="F122" s="42">
        <v>0.11799999999999999</v>
      </c>
      <c r="G122" s="41">
        <v>0.124</v>
      </c>
      <c r="H122" s="63">
        <v>0.95057448600000005</v>
      </c>
      <c r="I122" s="73">
        <f t="shared" si="4"/>
        <v>3.717741935483871</v>
      </c>
    </row>
    <row r="123" spans="1:12" x14ac:dyDescent="0.2">
      <c r="A123" s="16" t="s">
        <v>1749</v>
      </c>
      <c r="B123" s="40">
        <v>0.14399999999999999</v>
      </c>
      <c r="C123" s="42">
        <v>0.44600000000000001</v>
      </c>
      <c r="D123" s="41">
        <v>0.41099999999999998</v>
      </c>
      <c r="E123" s="40">
        <v>2.4E-2</v>
      </c>
      <c r="F123" s="42">
        <v>7.4999999999999997E-2</v>
      </c>
      <c r="G123" s="41">
        <v>7.6999999999999999E-2</v>
      </c>
      <c r="H123" s="63">
        <v>0.109511417</v>
      </c>
      <c r="I123" s="73">
        <f t="shared" si="4"/>
        <v>5.3376623376623371</v>
      </c>
    </row>
    <row r="124" spans="1:12" x14ac:dyDescent="0.2">
      <c r="A124" s="16" t="s">
        <v>290</v>
      </c>
      <c r="B124" s="40">
        <v>0.11</v>
      </c>
      <c r="C124" s="42">
        <v>0.59399999999999997</v>
      </c>
      <c r="D124" s="41">
        <v>0.29599999999999999</v>
      </c>
      <c r="E124" s="40">
        <v>0.01</v>
      </c>
      <c r="F124" s="42">
        <v>2.5999999999999999E-2</v>
      </c>
      <c r="G124" s="41">
        <v>2.5999999999999999E-2</v>
      </c>
      <c r="H124" s="63">
        <v>0.374415043</v>
      </c>
      <c r="I124" s="73">
        <f t="shared" si="4"/>
        <v>11.384615384615385</v>
      </c>
      <c r="K124" s="68"/>
      <c r="L124" s="68"/>
    </row>
    <row r="125" spans="1:12" x14ac:dyDescent="0.2">
      <c r="A125" s="16" t="s">
        <v>1616</v>
      </c>
      <c r="B125" s="40">
        <v>0.16200000000000001</v>
      </c>
      <c r="C125" s="42">
        <v>0.6</v>
      </c>
      <c r="D125" s="41">
        <v>0.23799999999999999</v>
      </c>
      <c r="E125" s="40">
        <v>2.3E-2</v>
      </c>
      <c r="F125" s="42">
        <v>6.5000000000000002E-2</v>
      </c>
      <c r="G125" s="41">
        <v>6.7000000000000004E-2</v>
      </c>
      <c r="H125" s="63">
        <v>0.80442011199999996</v>
      </c>
      <c r="I125" s="73">
        <f t="shared" si="4"/>
        <v>3.5522388059701488</v>
      </c>
    </row>
    <row r="126" spans="1:12" x14ac:dyDescent="0.2">
      <c r="A126" s="16" t="s">
        <v>2205</v>
      </c>
      <c r="B126" s="40">
        <v>6.0000000000000001E-3</v>
      </c>
      <c r="C126" s="42">
        <v>0.85099999999999998</v>
      </c>
      <c r="D126" s="41">
        <v>0.14399999999999999</v>
      </c>
      <c r="E126" s="40">
        <v>2.1000000000000001E-2</v>
      </c>
      <c r="F126" s="42">
        <v>6.8000000000000005E-2</v>
      </c>
      <c r="G126" s="41">
        <v>6.8000000000000005E-2</v>
      </c>
      <c r="H126" s="63">
        <v>0.19796691799999999</v>
      </c>
      <c r="I126" s="73">
        <f t="shared" si="4"/>
        <v>2.117647058823529</v>
      </c>
    </row>
    <row r="127" spans="1:12" x14ac:dyDescent="0.2">
      <c r="A127" s="13" t="s">
        <v>1788</v>
      </c>
      <c r="B127" s="44">
        <v>3.7999999999999999E-2</v>
      </c>
      <c r="C127" s="46">
        <v>0.85</v>
      </c>
      <c r="D127" s="45">
        <v>0.112</v>
      </c>
      <c r="E127" s="44">
        <v>1.7000000000000001E-2</v>
      </c>
      <c r="F127" s="46">
        <v>5.1999999999999998E-2</v>
      </c>
      <c r="G127" s="45">
        <v>5.2999999999999999E-2</v>
      </c>
      <c r="H127" s="64">
        <v>0.10748624499999999</v>
      </c>
      <c r="I127" s="74">
        <f t="shared" si="4"/>
        <v>2.1132075471698113</v>
      </c>
    </row>
  </sheetData>
  <sortState ref="A8:G19">
    <sortCondition descending="1" ref="B8:B19"/>
    <sortCondition descending="1" ref="C8:C19"/>
  </sortState>
  <mergeCells count="16">
    <mergeCell ref="B118:D118"/>
    <mergeCell ref="E118:G118"/>
    <mergeCell ref="K56:L56"/>
    <mergeCell ref="M56:N56"/>
    <mergeCell ref="B6:C6"/>
    <mergeCell ref="D6:E6"/>
    <mergeCell ref="B22:C22"/>
    <mergeCell ref="D22:E22"/>
    <mergeCell ref="B38:D38"/>
    <mergeCell ref="E38:G38"/>
    <mergeCell ref="B57:C57"/>
    <mergeCell ref="D57:E57"/>
    <mergeCell ref="B77:D77"/>
    <mergeCell ref="E77:G77"/>
    <mergeCell ref="B97:D97"/>
    <mergeCell ref="E97:G97"/>
  </mergeCells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zoomScale="97" workbookViewId="0"/>
  </sheetViews>
  <sheetFormatPr baseColWidth="10" defaultRowHeight="16" x14ac:dyDescent="0.2"/>
  <cols>
    <col min="1" max="1" width="22.83203125" customWidth="1"/>
    <col min="2" max="7" width="10.33203125" customWidth="1"/>
    <col min="8" max="8" width="11.6640625" customWidth="1"/>
    <col min="9" max="9" width="15.5" bestFit="1" customWidth="1"/>
    <col min="10" max="10" width="13.5" customWidth="1"/>
  </cols>
  <sheetData>
    <row r="1" spans="1:7" x14ac:dyDescent="0.2">
      <c r="A1" s="1" t="s">
        <v>2520</v>
      </c>
    </row>
    <row r="3" spans="1:7" x14ac:dyDescent="0.2">
      <c r="A3" s="1" t="s">
        <v>2138</v>
      </c>
    </row>
    <row r="4" spans="1:7" x14ac:dyDescent="0.2">
      <c r="A4" s="1" t="s">
        <v>2481</v>
      </c>
    </row>
    <row r="6" spans="1:7" x14ac:dyDescent="0.2">
      <c r="A6" s="1" t="s">
        <v>2139</v>
      </c>
    </row>
    <row r="8" spans="1:7" x14ac:dyDescent="0.2">
      <c r="A8" s="1" t="s">
        <v>2140</v>
      </c>
    </row>
    <row r="9" spans="1:7" x14ac:dyDescent="0.2">
      <c r="A9" s="1"/>
      <c r="B9" s="133" t="s">
        <v>2119</v>
      </c>
      <c r="C9" s="134"/>
      <c r="D9" s="135" t="s">
        <v>2524</v>
      </c>
      <c r="E9" s="136"/>
      <c r="F9" s="1"/>
      <c r="G9" s="1"/>
    </row>
    <row r="10" spans="1:7" x14ac:dyDescent="0.2">
      <c r="A10" s="33" t="s">
        <v>2120</v>
      </c>
      <c r="B10" s="33" t="s">
        <v>1800</v>
      </c>
      <c r="C10" s="31" t="s">
        <v>747</v>
      </c>
      <c r="D10" s="32" t="s">
        <v>1800</v>
      </c>
      <c r="E10" s="31" t="s">
        <v>747</v>
      </c>
      <c r="F10" s="31" t="s">
        <v>2121</v>
      </c>
      <c r="G10" s="34" t="s">
        <v>2122</v>
      </c>
    </row>
    <row r="11" spans="1:7" x14ac:dyDescent="0.2">
      <c r="A11" s="19" t="s">
        <v>2123</v>
      </c>
      <c r="B11" s="35">
        <v>0.80800000000000005</v>
      </c>
      <c r="C11" s="36">
        <v>0.192</v>
      </c>
      <c r="D11" s="37">
        <v>2.3E-2</v>
      </c>
      <c r="E11" s="36">
        <v>2.3E-2</v>
      </c>
      <c r="F11" s="38">
        <v>1.81307336E-7</v>
      </c>
      <c r="G11" s="39">
        <f t="shared" ref="G11:G22" si="0">C11/E11</f>
        <v>8.3478260869565215</v>
      </c>
    </row>
    <row r="12" spans="1:7" x14ac:dyDescent="0.2">
      <c r="A12" s="16" t="s">
        <v>1008</v>
      </c>
      <c r="B12" s="40">
        <v>0.80200000000000005</v>
      </c>
      <c r="C12" s="41">
        <v>0.19800000000000001</v>
      </c>
      <c r="D12" s="42">
        <v>1.0999999999999999E-2</v>
      </c>
      <c r="E12" s="41">
        <v>1.0999999999999999E-2</v>
      </c>
      <c r="F12" s="43">
        <v>1.0980742900000001E-32</v>
      </c>
      <c r="G12" s="39">
        <f t="shared" si="0"/>
        <v>18.000000000000004</v>
      </c>
    </row>
    <row r="13" spans="1:7" x14ac:dyDescent="0.2">
      <c r="A13" s="16" t="s">
        <v>1050</v>
      </c>
      <c r="B13" s="40">
        <v>0.66500000000000004</v>
      </c>
      <c r="C13" s="41">
        <v>0.33500000000000002</v>
      </c>
      <c r="D13" s="42">
        <v>1.0999999999999999E-2</v>
      </c>
      <c r="E13" s="41">
        <v>1.0999999999999999E-2</v>
      </c>
      <c r="F13" s="43">
        <v>8.6398054400000003E-5</v>
      </c>
      <c r="G13" s="39">
        <f t="shared" si="0"/>
        <v>30.454545454545457</v>
      </c>
    </row>
    <row r="14" spans="1:7" x14ac:dyDescent="0.2">
      <c r="A14" s="16" t="s">
        <v>2474</v>
      </c>
      <c r="B14" s="40">
        <v>0.55900000000000005</v>
      </c>
      <c r="C14" s="41">
        <v>0.441</v>
      </c>
      <c r="D14" s="42">
        <v>2.5000000000000001E-2</v>
      </c>
      <c r="E14" s="41">
        <v>2.5000000000000001E-2</v>
      </c>
      <c r="F14" s="43">
        <v>8.4110728899999994E-3</v>
      </c>
      <c r="G14" s="39">
        <f t="shared" si="0"/>
        <v>17.64</v>
      </c>
    </row>
    <row r="15" spans="1:7" x14ac:dyDescent="0.2">
      <c r="A15" s="16" t="s">
        <v>1304</v>
      </c>
      <c r="B15" s="40">
        <v>0.48599999999999999</v>
      </c>
      <c r="C15" s="41">
        <v>0.51400000000000001</v>
      </c>
      <c r="D15" s="42">
        <v>1.4999999999999999E-2</v>
      </c>
      <c r="E15" s="41">
        <v>1.4999999999999999E-2</v>
      </c>
      <c r="F15" s="43">
        <v>2.2947682399999999E-3</v>
      </c>
      <c r="G15" s="39">
        <f t="shared" si="0"/>
        <v>34.266666666666666</v>
      </c>
    </row>
    <row r="16" spans="1:7" x14ac:dyDescent="0.2">
      <c r="A16" s="16" t="s">
        <v>960</v>
      </c>
      <c r="B16" s="40">
        <v>0.39300000000000002</v>
      </c>
      <c r="C16" s="41">
        <v>0.60699999999999998</v>
      </c>
      <c r="D16" s="42">
        <v>1.2999999999999999E-2</v>
      </c>
      <c r="E16" s="41">
        <v>1.2999999999999999E-2</v>
      </c>
      <c r="F16" s="43">
        <v>4.6369153699999998E-10</v>
      </c>
      <c r="G16" s="39">
        <f t="shared" si="0"/>
        <v>46.692307692307693</v>
      </c>
    </row>
    <row r="17" spans="1:7" x14ac:dyDescent="0.2">
      <c r="A17" s="16" t="s">
        <v>1109</v>
      </c>
      <c r="B17" s="40">
        <v>0.32700000000000001</v>
      </c>
      <c r="C17" s="41">
        <v>0.67300000000000004</v>
      </c>
      <c r="D17" s="42">
        <v>1.4E-2</v>
      </c>
      <c r="E17" s="41">
        <v>1.4E-2</v>
      </c>
      <c r="F17" s="43">
        <v>0.19251896700000001</v>
      </c>
      <c r="G17" s="39">
        <f t="shared" si="0"/>
        <v>48.071428571428577</v>
      </c>
    </row>
    <row r="18" spans="1:7" x14ac:dyDescent="0.2">
      <c r="A18" s="16" t="s">
        <v>1621</v>
      </c>
      <c r="B18" s="40">
        <v>0.27100000000000002</v>
      </c>
      <c r="C18" s="41">
        <v>0.72899999999999998</v>
      </c>
      <c r="D18" s="42">
        <v>1.7000000000000001E-2</v>
      </c>
      <c r="E18" s="41">
        <v>1.7000000000000001E-2</v>
      </c>
      <c r="F18" s="43">
        <v>2.9263053799999999E-8</v>
      </c>
      <c r="G18" s="39">
        <f t="shared" si="0"/>
        <v>42.882352941176464</v>
      </c>
    </row>
    <row r="19" spans="1:7" x14ac:dyDescent="0.2">
      <c r="A19" s="16" t="s">
        <v>1105</v>
      </c>
      <c r="B19" s="40">
        <v>6.6000000000000003E-2</v>
      </c>
      <c r="C19" s="41">
        <v>0.93400000000000005</v>
      </c>
      <c r="D19" s="42">
        <v>3.1E-2</v>
      </c>
      <c r="E19" s="41">
        <v>3.1E-2</v>
      </c>
      <c r="F19" s="43">
        <v>1.8542817200000001E-23</v>
      </c>
      <c r="G19" s="39">
        <f t="shared" si="0"/>
        <v>30.12903225806452</v>
      </c>
    </row>
    <row r="20" spans="1:7" x14ac:dyDescent="0.2">
      <c r="A20" s="16" t="s">
        <v>1941</v>
      </c>
      <c r="B20" s="40">
        <v>3.2000000000000001E-2</v>
      </c>
      <c r="C20" s="41">
        <v>0.96799999999999997</v>
      </c>
      <c r="D20" s="42">
        <v>2.5999999999999999E-2</v>
      </c>
      <c r="E20" s="41">
        <v>2.5999999999999999E-2</v>
      </c>
      <c r="F20" s="43">
        <v>5.8725369200000001E-36</v>
      </c>
      <c r="G20" s="39">
        <f t="shared" si="0"/>
        <v>37.230769230769234</v>
      </c>
    </row>
    <row r="21" spans="1:7" x14ac:dyDescent="0.2">
      <c r="A21" s="16" t="s">
        <v>1476</v>
      </c>
      <c r="B21" s="40">
        <v>-1.2E-2</v>
      </c>
      <c r="C21" s="41">
        <v>1.012</v>
      </c>
      <c r="D21" s="42">
        <v>2.1999999999999999E-2</v>
      </c>
      <c r="E21" s="41">
        <v>2.1999999999999999E-2</v>
      </c>
      <c r="F21" s="43">
        <v>5.9603088800000003E-8</v>
      </c>
      <c r="G21" s="39">
        <f t="shared" si="0"/>
        <v>46</v>
      </c>
    </row>
    <row r="22" spans="1:7" x14ac:dyDescent="0.2">
      <c r="A22" s="13" t="s">
        <v>1898</v>
      </c>
      <c r="B22" s="44">
        <v>-6.5000000000000002E-2</v>
      </c>
      <c r="C22" s="45">
        <v>1.0649999999999999</v>
      </c>
      <c r="D22" s="46">
        <v>2.3E-2</v>
      </c>
      <c r="E22" s="45">
        <v>2.3E-2</v>
      </c>
      <c r="F22" s="47">
        <v>7.95659744E-66</v>
      </c>
      <c r="G22" s="48">
        <f t="shared" si="0"/>
        <v>46.304347826086953</v>
      </c>
    </row>
    <row r="24" spans="1:7" x14ac:dyDescent="0.2">
      <c r="A24" s="1" t="s">
        <v>2141</v>
      </c>
    </row>
    <row r="25" spans="1:7" x14ac:dyDescent="0.2">
      <c r="A25" s="1"/>
      <c r="B25" s="133" t="s">
        <v>2119</v>
      </c>
      <c r="C25" s="134"/>
      <c r="D25" s="135" t="s">
        <v>2524</v>
      </c>
      <c r="E25" s="136"/>
      <c r="F25" s="1"/>
      <c r="G25" s="1"/>
    </row>
    <row r="26" spans="1:7" x14ac:dyDescent="0.2">
      <c r="A26" s="53" t="s">
        <v>2120</v>
      </c>
      <c r="B26" s="53" t="s">
        <v>747</v>
      </c>
      <c r="C26" s="55" t="s">
        <v>648</v>
      </c>
      <c r="D26" s="54" t="s">
        <v>747</v>
      </c>
      <c r="E26" s="55" t="s">
        <v>648</v>
      </c>
      <c r="F26" s="55" t="s">
        <v>2121</v>
      </c>
      <c r="G26" s="34" t="s">
        <v>2122</v>
      </c>
    </row>
    <row r="27" spans="1:7" x14ac:dyDescent="0.2">
      <c r="A27" s="15" t="s">
        <v>1941</v>
      </c>
      <c r="B27" s="40">
        <v>0.46500000000000002</v>
      </c>
      <c r="C27" s="41">
        <v>0.53500000000000003</v>
      </c>
      <c r="D27" s="40">
        <v>3.6999999999999998E-2</v>
      </c>
      <c r="E27" s="41">
        <v>3.6999999999999998E-2</v>
      </c>
      <c r="F27" s="49">
        <v>8.7039380099999994E-2</v>
      </c>
      <c r="G27" s="39">
        <f t="shared" ref="G27:G38" si="1">C27/E27</f>
        <v>14.459459459459461</v>
      </c>
    </row>
    <row r="28" spans="1:7" x14ac:dyDescent="0.2">
      <c r="A28" s="16" t="s">
        <v>1105</v>
      </c>
      <c r="B28" s="40">
        <v>0.48</v>
      </c>
      <c r="C28" s="41">
        <v>0.52</v>
      </c>
      <c r="D28" s="40">
        <v>4.4999999999999998E-2</v>
      </c>
      <c r="E28" s="41">
        <v>4.4999999999999998E-2</v>
      </c>
      <c r="F28" s="43">
        <v>8.3486910900000003E-2</v>
      </c>
      <c r="G28" s="39">
        <f t="shared" si="1"/>
        <v>11.555555555555557</v>
      </c>
    </row>
    <row r="29" spans="1:7" x14ac:dyDescent="0.2">
      <c r="A29" s="16" t="s">
        <v>1898</v>
      </c>
      <c r="B29" s="40">
        <v>0.497</v>
      </c>
      <c r="C29" s="41">
        <v>0.503</v>
      </c>
      <c r="D29" s="40">
        <v>2.4E-2</v>
      </c>
      <c r="E29" s="41">
        <v>2.4E-2</v>
      </c>
      <c r="F29" s="43">
        <v>0.236903</v>
      </c>
      <c r="G29" s="39">
        <f t="shared" si="1"/>
        <v>20.958333333333332</v>
      </c>
    </row>
    <row r="30" spans="1:7" x14ac:dyDescent="0.2">
      <c r="A30" s="16" t="s">
        <v>1476</v>
      </c>
      <c r="B30" s="40">
        <v>0.77</v>
      </c>
      <c r="C30" s="41">
        <v>0.23</v>
      </c>
      <c r="D30" s="40">
        <v>3.1E-2</v>
      </c>
      <c r="E30" s="41">
        <v>3.1E-2</v>
      </c>
      <c r="F30" s="43">
        <v>0.58333473000000002</v>
      </c>
      <c r="G30" s="39">
        <f t="shared" si="1"/>
        <v>7.4193548387096779</v>
      </c>
    </row>
    <row r="31" spans="1:7" x14ac:dyDescent="0.2">
      <c r="A31" s="16" t="s">
        <v>1621</v>
      </c>
      <c r="B31" s="40">
        <v>1.054</v>
      </c>
      <c r="C31" s="41">
        <v>-5.3999999999999999E-2</v>
      </c>
      <c r="D31" s="40">
        <v>4.2999999999999997E-2</v>
      </c>
      <c r="E31" s="41">
        <v>4.2999999999999997E-2</v>
      </c>
      <c r="F31" s="43">
        <v>6.2453588099999999E-47</v>
      </c>
      <c r="G31" s="39">
        <f t="shared" si="1"/>
        <v>-1.2558139534883721</v>
      </c>
    </row>
    <row r="32" spans="1:7" x14ac:dyDescent="0.2">
      <c r="A32" s="16" t="s">
        <v>1109</v>
      </c>
      <c r="B32" s="40">
        <v>1.202</v>
      </c>
      <c r="C32" s="41">
        <v>-0.20200000000000001</v>
      </c>
      <c r="D32" s="40">
        <v>5.1999999999999998E-2</v>
      </c>
      <c r="E32" s="41">
        <v>5.1999999999999998E-2</v>
      </c>
      <c r="F32" s="43">
        <v>9.6006461399999997E-59</v>
      </c>
      <c r="G32" s="39">
        <f t="shared" si="1"/>
        <v>-3.884615384615385</v>
      </c>
    </row>
    <row r="33" spans="1:10" x14ac:dyDescent="0.2">
      <c r="A33" s="16" t="s">
        <v>960</v>
      </c>
      <c r="B33" s="40">
        <v>1.361</v>
      </c>
      <c r="C33" s="41">
        <v>-0.36099999999999999</v>
      </c>
      <c r="D33" s="40">
        <v>8.5000000000000006E-2</v>
      </c>
      <c r="E33" s="41">
        <v>8.5000000000000006E-2</v>
      </c>
      <c r="F33" s="43">
        <v>3.5895041099999999E-85</v>
      </c>
      <c r="G33" s="39">
        <f t="shared" si="1"/>
        <v>-4.2470588235294109</v>
      </c>
    </row>
    <row r="34" spans="1:10" x14ac:dyDescent="0.2">
      <c r="A34" s="16" t="s">
        <v>2474</v>
      </c>
      <c r="B34" s="40">
        <v>1.43</v>
      </c>
      <c r="C34" s="41">
        <v>-0.43</v>
      </c>
      <c r="D34" s="40">
        <v>0.13200000000000001</v>
      </c>
      <c r="E34" s="41">
        <v>0.13200000000000001</v>
      </c>
      <c r="F34" s="43">
        <v>1.9741052600000001E-69</v>
      </c>
      <c r="G34" s="39">
        <f t="shared" si="1"/>
        <v>-3.2575757575757573</v>
      </c>
    </row>
    <row r="35" spans="1:10" x14ac:dyDescent="0.2">
      <c r="A35" s="16" t="s">
        <v>1304</v>
      </c>
      <c r="B35" s="40">
        <v>1.6120000000000001</v>
      </c>
      <c r="C35" s="41">
        <v>-0.61199999999999999</v>
      </c>
      <c r="D35" s="40">
        <v>0.13100000000000001</v>
      </c>
      <c r="E35" s="41">
        <v>0.13100000000000001</v>
      </c>
      <c r="F35" s="43">
        <v>7.2982519900000002E-89</v>
      </c>
      <c r="G35" s="39">
        <f t="shared" si="1"/>
        <v>-4.671755725190839</v>
      </c>
    </row>
    <row r="36" spans="1:10" x14ac:dyDescent="0.2">
      <c r="A36" s="16" t="s">
        <v>1050</v>
      </c>
      <c r="B36" s="40">
        <v>2.919</v>
      </c>
      <c r="C36" s="41">
        <v>-1.919</v>
      </c>
      <c r="D36" s="40">
        <v>0.46400000000000002</v>
      </c>
      <c r="E36" s="41">
        <v>0.46400000000000002</v>
      </c>
      <c r="F36" s="43">
        <v>2.9860765799999999E-109</v>
      </c>
      <c r="G36" s="39">
        <f t="shared" si="1"/>
        <v>-4.1357758620689653</v>
      </c>
    </row>
    <row r="37" spans="1:10" x14ac:dyDescent="0.2">
      <c r="A37" s="27" t="s">
        <v>2123</v>
      </c>
      <c r="B37" s="50">
        <v>4.3739999999999997</v>
      </c>
      <c r="C37" s="51">
        <v>-3.3740000000000001</v>
      </c>
      <c r="D37" s="50">
        <v>1.758</v>
      </c>
      <c r="E37" s="51">
        <v>1.758</v>
      </c>
      <c r="F37" s="52">
        <v>1.19908382E-120</v>
      </c>
      <c r="G37" s="39">
        <f t="shared" si="1"/>
        <v>-1.9192263936291241</v>
      </c>
    </row>
    <row r="38" spans="1:10" x14ac:dyDescent="0.2">
      <c r="A38" s="13" t="s">
        <v>1008</v>
      </c>
      <c r="B38" s="44">
        <v>7.08</v>
      </c>
      <c r="C38" s="45">
        <v>-6.08</v>
      </c>
      <c r="D38" s="44">
        <v>2.5489999999999999</v>
      </c>
      <c r="E38" s="45">
        <v>2.5489999999999999</v>
      </c>
      <c r="F38" s="47">
        <v>6.3939988499999998E-122</v>
      </c>
      <c r="G38" s="48">
        <f t="shared" si="1"/>
        <v>-2.3852491173009023</v>
      </c>
    </row>
    <row r="39" spans="1:10" x14ac:dyDescent="0.2">
      <c r="A39" s="15"/>
      <c r="B39" s="42"/>
      <c r="C39" s="42"/>
      <c r="D39" s="42"/>
      <c r="E39" s="42"/>
      <c r="F39" s="49"/>
      <c r="G39" s="21"/>
    </row>
    <row r="40" spans="1:10" x14ac:dyDescent="0.2">
      <c r="A40" s="1" t="s">
        <v>2142</v>
      </c>
    </row>
    <row r="41" spans="1:10" ht="15" customHeight="1" x14ac:dyDescent="0.2">
      <c r="A41" s="1"/>
      <c r="B41" s="137" t="s">
        <v>2119</v>
      </c>
      <c r="C41" s="138"/>
      <c r="D41" s="139"/>
      <c r="E41" s="133" t="s">
        <v>2524</v>
      </c>
      <c r="F41" s="140"/>
      <c r="G41" s="134"/>
      <c r="H41" s="1"/>
      <c r="I41" s="1"/>
      <c r="J41" s="1"/>
    </row>
    <row r="42" spans="1:10" x14ac:dyDescent="0.2">
      <c r="A42" s="53" t="s">
        <v>2120</v>
      </c>
      <c r="B42" s="53" t="s">
        <v>1800</v>
      </c>
      <c r="C42" s="54" t="s">
        <v>747</v>
      </c>
      <c r="D42" s="55" t="s">
        <v>648</v>
      </c>
      <c r="E42" s="53" t="s">
        <v>1800</v>
      </c>
      <c r="F42" s="54" t="s">
        <v>747</v>
      </c>
      <c r="G42" s="55" t="s">
        <v>648</v>
      </c>
      <c r="H42" s="56" t="s">
        <v>2121</v>
      </c>
      <c r="I42" s="34" t="s">
        <v>2122</v>
      </c>
      <c r="J42" s="34" t="s">
        <v>2126</v>
      </c>
    </row>
    <row r="43" spans="1:10" x14ac:dyDescent="0.2">
      <c r="A43" s="16" t="s">
        <v>2123</v>
      </c>
      <c r="B43" s="40">
        <v>0.8</v>
      </c>
      <c r="C43" s="42">
        <v>0.161</v>
      </c>
      <c r="D43" s="41">
        <v>3.9E-2</v>
      </c>
      <c r="E43" s="40">
        <v>2.4E-2</v>
      </c>
      <c r="F43" s="42">
        <v>3.6999999999999998E-2</v>
      </c>
      <c r="G43" s="41">
        <v>3.3000000000000002E-2</v>
      </c>
      <c r="H43" s="43">
        <v>1.1884604099999999E-7</v>
      </c>
      <c r="I43" s="39">
        <f t="shared" ref="I43:I54" si="2">C43/F43</f>
        <v>4.3513513513513518</v>
      </c>
      <c r="J43" s="39">
        <f t="shared" ref="J43:J54" si="3">D43/G43</f>
        <v>1.1818181818181817</v>
      </c>
    </row>
    <row r="44" spans="1:10" x14ac:dyDescent="0.2">
      <c r="A44" s="16" t="s">
        <v>1008</v>
      </c>
      <c r="B44" s="40">
        <v>0.78800000000000003</v>
      </c>
      <c r="C44" s="42">
        <v>0.13500000000000001</v>
      </c>
      <c r="D44" s="41">
        <v>7.6999999999999999E-2</v>
      </c>
      <c r="E44" s="40">
        <v>1.0999999999999999E-2</v>
      </c>
      <c r="F44" s="42">
        <v>1.7000000000000001E-2</v>
      </c>
      <c r="G44" s="41">
        <v>1.6E-2</v>
      </c>
      <c r="H44" s="43">
        <v>2.0058643400000001E-27</v>
      </c>
      <c r="I44" s="39">
        <f t="shared" si="2"/>
        <v>7.9411764705882355</v>
      </c>
      <c r="J44" s="39">
        <f t="shared" si="3"/>
        <v>4.8125</v>
      </c>
    </row>
    <row r="45" spans="1:10" x14ac:dyDescent="0.2">
      <c r="A45" s="16" t="s">
        <v>1050</v>
      </c>
      <c r="B45" s="40">
        <v>0.66400000000000003</v>
      </c>
      <c r="C45" s="42">
        <v>0.33800000000000002</v>
      </c>
      <c r="D45" s="41">
        <v>-2E-3</v>
      </c>
      <c r="E45" s="40">
        <v>1.0999999999999999E-2</v>
      </c>
      <c r="F45" s="42">
        <v>1.9E-2</v>
      </c>
      <c r="G45" s="41">
        <v>1.6E-2</v>
      </c>
      <c r="H45" s="43">
        <v>4.2500416000000001E-5</v>
      </c>
      <c r="I45" s="39">
        <f t="shared" si="2"/>
        <v>17.789473684210527</v>
      </c>
      <c r="J45" s="39">
        <f t="shared" si="3"/>
        <v>-0.125</v>
      </c>
    </row>
    <row r="46" spans="1:10" x14ac:dyDescent="0.2">
      <c r="A46" s="16" t="s">
        <v>2474</v>
      </c>
      <c r="B46" s="40">
        <v>0.55400000000000005</v>
      </c>
      <c r="C46" s="42">
        <v>0.33900000000000002</v>
      </c>
      <c r="D46" s="41">
        <v>0.107</v>
      </c>
      <c r="E46" s="40">
        <v>2.4E-2</v>
      </c>
      <c r="F46" s="42">
        <v>4.1000000000000002E-2</v>
      </c>
      <c r="G46" s="41">
        <v>3.4000000000000002E-2</v>
      </c>
      <c r="H46" s="43">
        <v>9.6043526700000006E-2</v>
      </c>
      <c r="I46" s="39">
        <f t="shared" si="2"/>
        <v>8.2682926829268286</v>
      </c>
      <c r="J46" s="39">
        <f t="shared" si="3"/>
        <v>3.1470588235294117</v>
      </c>
    </row>
    <row r="47" spans="1:10" x14ac:dyDescent="0.2">
      <c r="A47" s="16" t="s">
        <v>1304</v>
      </c>
      <c r="B47" s="40">
        <v>0.48299999999999998</v>
      </c>
      <c r="C47" s="42">
        <v>0.47099999999999997</v>
      </c>
      <c r="D47" s="41">
        <v>4.5999999999999999E-2</v>
      </c>
      <c r="E47" s="40">
        <v>1.4999999999999999E-2</v>
      </c>
      <c r="F47" s="42">
        <v>2.5999999999999999E-2</v>
      </c>
      <c r="G47" s="41">
        <v>2.3E-2</v>
      </c>
      <c r="H47" s="43">
        <v>4.5346184799999996E-3</v>
      </c>
      <c r="I47" s="39">
        <f t="shared" si="2"/>
        <v>18.115384615384617</v>
      </c>
      <c r="J47" s="39">
        <f t="shared" si="3"/>
        <v>2</v>
      </c>
    </row>
    <row r="48" spans="1:10" x14ac:dyDescent="0.2">
      <c r="A48" s="16" t="s">
        <v>960</v>
      </c>
      <c r="B48" s="40">
        <v>0.39100000000000001</v>
      </c>
      <c r="C48" s="42">
        <v>0.52</v>
      </c>
      <c r="D48" s="41">
        <v>8.8999999999999996E-2</v>
      </c>
      <c r="E48" s="40">
        <v>1.2E-2</v>
      </c>
      <c r="F48" s="42">
        <v>2.1999999999999999E-2</v>
      </c>
      <c r="G48" s="41">
        <v>1.9E-2</v>
      </c>
      <c r="H48" s="43">
        <v>1.38140478E-6</v>
      </c>
      <c r="I48" s="39">
        <f t="shared" si="2"/>
        <v>23.63636363636364</v>
      </c>
      <c r="J48" s="39">
        <f t="shared" si="3"/>
        <v>4.6842105263157894</v>
      </c>
    </row>
    <row r="49" spans="1:19" x14ac:dyDescent="0.2">
      <c r="A49" s="16" t="s">
        <v>1109</v>
      </c>
      <c r="B49" s="40">
        <v>0.32500000000000001</v>
      </c>
      <c r="C49" s="42">
        <v>0.63300000000000001</v>
      </c>
      <c r="D49" s="41">
        <v>4.2000000000000003E-2</v>
      </c>
      <c r="E49" s="40">
        <v>1.4E-2</v>
      </c>
      <c r="F49" s="42">
        <v>2.4E-2</v>
      </c>
      <c r="G49" s="41">
        <v>2.1000000000000001E-2</v>
      </c>
      <c r="H49" s="43">
        <v>0.32223318299999998</v>
      </c>
      <c r="I49" s="39">
        <f t="shared" si="2"/>
        <v>26.375</v>
      </c>
      <c r="J49" s="39">
        <f t="shared" si="3"/>
        <v>2</v>
      </c>
    </row>
    <row r="50" spans="1:19" x14ac:dyDescent="0.2">
      <c r="A50" s="16" t="s">
        <v>1621</v>
      </c>
      <c r="B50" s="40">
        <v>0.27200000000000002</v>
      </c>
      <c r="C50" s="42">
        <v>0.65900000000000003</v>
      </c>
      <c r="D50" s="41">
        <v>6.9000000000000006E-2</v>
      </c>
      <c r="E50" s="40">
        <v>1.6E-2</v>
      </c>
      <c r="F50" s="42">
        <v>2.9000000000000001E-2</v>
      </c>
      <c r="G50" s="41">
        <v>2.4E-2</v>
      </c>
      <c r="H50" s="43">
        <v>3.5503655000000001E-7</v>
      </c>
      <c r="I50" s="39">
        <f t="shared" si="2"/>
        <v>22.724137931034484</v>
      </c>
      <c r="J50" s="39">
        <f t="shared" si="3"/>
        <v>2.875</v>
      </c>
    </row>
    <row r="51" spans="1:19" x14ac:dyDescent="0.2">
      <c r="A51" s="16" t="s">
        <v>1105</v>
      </c>
      <c r="B51" s="40">
        <v>6.9000000000000006E-2</v>
      </c>
      <c r="C51" s="42">
        <v>0.42599999999999999</v>
      </c>
      <c r="D51" s="41">
        <v>0.505</v>
      </c>
      <c r="E51" s="40">
        <v>2.5000000000000001E-2</v>
      </c>
      <c r="F51" s="42">
        <v>4.8000000000000001E-2</v>
      </c>
      <c r="G51" s="41">
        <v>4.2999999999999997E-2</v>
      </c>
      <c r="H51" s="43">
        <v>0.32414878000000003</v>
      </c>
      <c r="I51" s="39">
        <f t="shared" si="2"/>
        <v>8.875</v>
      </c>
      <c r="J51" s="39">
        <f t="shared" si="3"/>
        <v>11.744186046511629</v>
      </c>
    </row>
    <row r="52" spans="1:19" x14ac:dyDescent="0.2">
      <c r="A52" s="16" t="s">
        <v>1941</v>
      </c>
      <c r="B52" s="40">
        <v>3.5000000000000003E-2</v>
      </c>
      <c r="C52" s="42">
        <v>0.441</v>
      </c>
      <c r="D52" s="41">
        <v>0.52400000000000002</v>
      </c>
      <c r="E52" s="40">
        <v>1.9E-2</v>
      </c>
      <c r="F52" s="42">
        <v>3.9E-2</v>
      </c>
      <c r="G52" s="41">
        <v>3.5999999999999997E-2</v>
      </c>
      <c r="H52" s="43">
        <v>0.112096981</v>
      </c>
      <c r="I52" s="39">
        <f t="shared" si="2"/>
        <v>11.307692307692308</v>
      </c>
      <c r="J52" s="39">
        <f t="shared" si="3"/>
        <v>14.555555555555557</v>
      </c>
    </row>
    <row r="53" spans="1:19" x14ac:dyDescent="0.2">
      <c r="A53" s="16" t="s">
        <v>1898</v>
      </c>
      <c r="B53" s="40">
        <v>2.8000000000000001E-2</v>
      </c>
      <c r="C53" s="42">
        <v>0.47</v>
      </c>
      <c r="D53" s="41">
        <v>0.501</v>
      </c>
      <c r="E53" s="40">
        <v>1.2999999999999999E-2</v>
      </c>
      <c r="F53" s="42">
        <v>2.5999999999999999E-2</v>
      </c>
      <c r="G53" s="41">
        <v>2.3E-2</v>
      </c>
      <c r="H53" s="43">
        <v>0.37158625000000001</v>
      </c>
      <c r="I53" s="39">
        <f t="shared" si="2"/>
        <v>18.076923076923077</v>
      </c>
      <c r="J53" s="39">
        <f t="shared" si="3"/>
        <v>21.782608695652176</v>
      </c>
    </row>
    <row r="54" spans="1:19" x14ac:dyDescent="0.2">
      <c r="A54" s="13" t="s">
        <v>1476</v>
      </c>
      <c r="B54" s="44">
        <v>-1E-3</v>
      </c>
      <c r="C54" s="46">
        <v>0.77</v>
      </c>
      <c r="D54" s="45">
        <v>0.23100000000000001</v>
      </c>
      <c r="E54" s="44">
        <v>1.9E-2</v>
      </c>
      <c r="F54" s="46">
        <v>3.5999999999999997E-2</v>
      </c>
      <c r="G54" s="45">
        <v>3.1E-2</v>
      </c>
      <c r="H54" s="47">
        <v>0.43806315800000001</v>
      </c>
      <c r="I54" s="48">
        <f t="shared" si="2"/>
        <v>21.388888888888889</v>
      </c>
      <c r="J54" s="48">
        <f t="shared" si="3"/>
        <v>7.4516129032258069</v>
      </c>
    </row>
    <row r="56" spans="1:19" x14ac:dyDescent="0.2">
      <c r="A56" s="1" t="s">
        <v>2143</v>
      </c>
      <c r="I56" s="15"/>
      <c r="J56" s="57"/>
      <c r="K56" s="15"/>
      <c r="L56" s="15"/>
      <c r="M56" s="15"/>
      <c r="N56" s="15"/>
      <c r="O56" s="15"/>
      <c r="P56" s="15"/>
      <c r="Q56" s="15"/>
      <c r="R56" s="15"/>
      <c r="S56" s="15"/>
    </row>
    <row r="57" spans="1:19" x14ac:dyDescent="0.2"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x14ac:dyDescent="0.2">
      <c r="A58" s="1" t="s">
        <v>2144</v>
      </c>
      <c r="I58" s="15"/>
      <c r="J58" s="57"/>
      <c r="K58" s="15"/>
      <c r="L58" s="15"/>
      <c r="M58" s="15"/>
      <c r="N58" s="15"/>
      <c r="O58" s="15"/>
      <c r="P58" s="15"/>
      <c r="Q58" s="15"/>
      <c r="R58" s="15"/>
      <c r="S58" s="15"/>
    </row>
    <row r="59" spans="1:19" x14ac:dyDescent="0.2">
      <c r="A59" s="1"/>
      <c r="I59" s="15"/>
      <c r="J59" s="15"/>
      <c r="K59" s="98"/>
      <c r="L59" s="98"/>
      <c r="M59" s="99"/>
      <c r="N59" s="99"/>
      <c r="O59" s="15"/>
      <c r="P59" s="15"/>
      <c r="Q59" s="15"/>
      <c r="R59" s="15"/>
      <c r="S59" s="15"/>
    </row>
    <row r="60" spans="1:19" ht="15" customHeight="1" x14ac:dyDescent="0.2">
      <c r="B60" s="135" t="s">
        <v>2119</v>
      </c>
      <c r="C60" s="136"/>
      <c r="D60" s="33" t="s">
        <v>2524</v>
      </c>
      <c r="E60" s="31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x14ac:dyDescent="0.2">
      <c r="A61" s="53" t="s">
        <v>2120</v>
      </c>
      <c r="B61" s="53" t="s">
        <v>1800</v>
      </c>
      <c r="C61" s="55" t="s">
        <v>2131</v>
      </c>
      <c r="D61" s="53" t="s">
        <v>1800</v>
      </c>
      <c r="E61" s="55" t="s">
        <v>2131</v>
      </c>
      <c r="F61" s="56" t="s">
        <v>2121</v>
      </c>
      <c r="I61" s="15"/>
      <c r="J61" s="15"/>
      <c r="K61" s="42"/>
      <c r="L61" s="42"/>
      <c r="M61" s="42"/>
      <c r="N61" s="42"/>
      <c r="O61" s="49"/>
      <c r="P61" s="15"/>
      <c r="Q61" s="15"/>
      <c r="R61" s="15"/>
      <c r="S61" s="15"/>
    </row>
    <row r="62" spans="1:19" x14ac:dyDescent="0.2">
      <c r="A62" s="19" t="s">
        <v>2477</v>
      </c>
      <c r="B62" s="35">
        <v>0.28100000000000003</v>
      </c>
      <c r="C62" s="36">
        <v>0.71899999999999997</v>
      </c>
      <c r="D62" s="35">
        <v>0.01</v>
      </c>
      <c r="E62" s="36">
        <v>0.01</v>
      </c>
      <c r="F62" s="58">
        <v>4.4959876500000002E-5</v>
      </c>
      <c r="G62" s="59"/>
      <c r="N62" s="42"/>
      <c r="O62" s="49"/>
      <c r="P62" s="15"/>
      <c r="Q62" s="15"/>
      <c r="R62" s="15"/>
      <c r="S62" s="15"/>
    </row>
    <row r="63" spans="1:19" x14ac:dyDescent="0.2">
      <c r="A63" s="16" t="s">
        <v>2478</v>
      </c>
      <c r="B63" s="40">
        <v>0.252</v>
      </c>
      <c r="C63" s="41">
        <v>0.748</v>
      </c>
      <c r="D63" s="40">
        <v>1.4E-2</v>
      </c>
      <c r="E63" s="41">
        <v>1.4E-2</v>
      </c>
      <c r="F63" s="58">
        <v>5.1293380799999995E-4</v>
      </c>
      <c r="N63" s="42"/>
      <c r="O63" s="49"/>
      <c r="P63" s="15"/>
      <c r="Q63" s="15"/>
      <c r="R63" s="15"/>
      <c r="S63" s="15"/>
    </row>
    <row r="64" spans="1:19" x14ac:dyDescent="0.2">
      <c r="A64" s="16" t="s">
        <v>779</v>
      </c>
      <c r="B64" s="40">
        <v>0.249</v>
      </c>
      <c r="C64" s="41">
        <v>0.751</v>
      </c>
      <c r="D64" s="40">
        <v>1.0999999999999999E-2</v>
      </c>
      <c r="E64" s="41">
        <v>1.0999999999999999E-2</v>
      </c>
      <c r="F64" s="58">
        <v>0.25324979399999997</v>
      </c>
      <c r="G64" s="59"/>
      <c r="N64" s="42"/>
      <c r="O64" s="49"/>
      <c r="P64" s="15"/>
      <c r="Q64" s="15"/>
      <c r="R64" s="15"/>
      <c r="S64" s="15"/>
    </row>
    <row r="65" spans="1:19" x14ac:dyDescent="0.2">
      <c r="A65" s="16" t="s">
        <v>2132</v>
      </c>
      <c r="B65" s="40">
        <v>0.21099999999999999</v>
      </c>
      <c r="C65" s="41">
        <v>0.78900000000000003</v>
      </c>
      <c r="D65" s="40">
        <v>8.0000000000000002E-3</v>
      </c>
      <c r="E65" s="41">
        <v>8.0000000000000002E-3</v>
      </c>
      <c r="F65" s="58">
        <v>1.78239873E-5</v>
      </c>
      <c r="G65" s="59"/>
      <c r="N65" s="15"/>
      <c r="O65" s="62"/>
      <c r="P65" s="15"/>
      <c r="Q65" s="15"/>
      <c r="R65" s="15"/>
      <c r="S65" s="15"/>
    </row>
    <row r="66" spans="1:19" x14ac:dyDescent="0.2">
      <c r="A66" s="16" t="s">
        <v>619</v>
      </c>
      <c r="B66" s="40">
        <v>0.17299999999999999</v>
      </c>
      <c r="C66" s="41">
        <v>0.82699999999999996</v>
      </c>
      <c r="D66" s="40">
        <v>1.6E-2</v>
      </c>
      <c r="E66" s="41">
        <v>1.6E-2</v>
      </c>
      <c r="F66" s="58">
        <v>6.4140747999999997E-2</v>
      </c>
      <c r="N66" s="15"/>
      <c r="O66" s="15"/>
      <c r="P66" s="15"/>
      <c r="Q66" s="15"/>
      <c r="R66" s="15"/>
      <c r="S66" s="15"/>
    </row>
    <row r="67" spans="1:19" x14ac:dyDescent="0.2">
      <c r="A67" s="16" t="s">
        <v>1599</v>
      </c>
      <c r="B67" s="40">
        <v>0.15</v>
      </c>
      <c r="C67" s="41">
        <v>0.85</v>
      </c>
      <c r="D67" s="40">
        <v>1.7999999999999999E-2</v>
      </c>
      <c r="E67" s="41">
        <v>1.7999999999999999E-2</v>
      </c>
      <c r="F67" s="58">
        <v>0.29459818500000001</v>
      </c>
      <c r="M67" s="59"/>
      <c r="N67" s="61"/>
      <c r="O67" s="61"/>
      <c r="P67" s="61"/>
      <c r="Q67" s="15"/>
      <c r="R67" s="15"/>
      <c r="S67" s="15"/>
    </row>
    <row r="68" spans="1:19" x14ac:dyDescent="0.2">
      <c r="A68" s="16" t="s">
        <v>1253</v>
      </c>
      <c r="B68" s="40">
        <v>0.14099999999999999</v>
      </c>
      <c r="C68" s="41">
        <v>0.85899999999999999</v>
      </c>
      <c r="D68" s="40">
        <v>1.2E-2</v>
      </c>
      <c r="E68" s="41">
        <v>1.2E-2</v>
      </c>
      <c r="F68" s="58">
        <v>8.4059975599999996E-3</v>
      </c>
      <c r="M68" s="59"/>
      <c r="N68" s="61"/>
      <c r="O68" s="61"/>
      <c r="P68" s="61"/>
      <c r="Q68" s="15"/>
      <c r="R68" s="15"/>
      <c r="S68" s="15"/>
    </row>
    <row r="69" spans="1:19" x14ac:dyDescent="0.2">
      <c r="A69" s="16" t="s">
        <v>2133</v>
      </c>
      <c r="B69" s="40">
        <v>9.9000000000000005E-2</v>
      </c>
      <c r="C69" s="41">
        <v>0.90100000000000002</v>
      </c>
      <c r="D69" s="40">
        <v>6.0000000000000001E-3</v>
      </c>
      <c r="E69" s="41">
        <v>6.0000000000000001E-3</v>
      </c>
      <c r="F69" s="58">
        <v>0.24081454599999999</v>
      </c>
      <c r="M69" s="59"/>
      <c r="N69" s="61"/>
      <c r="O69" s="61"/>
      <c r="P69" s="61"/>
      <c r="Q69" s="15"/>
      <c r="R69" s="15"/>
      <c r="S69" s="15"/>
    </row>
    <row r="70" spans="1:19" x14ac:dyDescent="0.2">
      <c r="A70" s="16" t="s">
        <v>1730</v>
      </c>
      <c r="B70" s="40">
        <v>8.5999999999999993E-2</v>
      </c>
      <c r="C70" s="41">
        <v>0.91400000000000003</v>
      </c>
      <c r="D70" s="40">
        <v>0.02</v>
      </c>
      <c r="E70" s="41">
        <v>0.02</v>
      </c>
      <c r="F70" s="58">
        <v>0.157972205</v>
      </c>
      <c r="M70" s="59"/>
      <c r="N70" s="15"/>
      <c r="O70" s="15"/>
      <c r="P70" s="15"/>
      <c r="Q70" s="15"/>
      <c r="R70" s="15"/>
      <c r="S70" s="15"/>
    </row>
    <row r="71" spans="1:19" x14ac:dyDescent="0.2">
      <c r="A71" s="16" t="s">
        <v>904</v>
      </c>
      <c r="B71" s="40">
        <v>8.5000000000000006E-2</v>
      </c>
      <c r="C71" s="41">
        <v>0.91500000000000004</v>
      </c>
      <c r="D71" s="40">
        <v>1.2999999999999999E-2</v>
      </c>
      <c r="E71" s="41">
        <v>1.2999999999999999E-2</v>
      </c>
      <c r="F71" s="58">
        <v>6.7918825599999996E-2</v>
      </c>
      <c r="N71" s="42"/>
      <c r="O71" s="42"/>
      <c r="P71" s="42"/>
      <c r="Q71" s="49"/>
      <c r="R71" s="15"/>
      <c r="S71" s="15"/>
    </row>
    <row r="72" spans="1:19" x14ac:dyDescent="0.2">
      <c r="A72" s="16" t="s">
        <v>369</v>
      </c>
      <c r="B72" s="40">
        <v>0.06</v>
      </c>
      <c r="C72" s="41">
        <v>0.94</v>
      </c>
      <c r="D72" s="40">
        <v>8.0000000000000002E-3</v>
      </c>
      <c r="E72" s="41">
        <v>8.0000000000000002E-3</v>
      </c>
      <c r="F72" s="58">
        <v>1.37599748E-2</v>
      </c>
      <c r="G72" s="59"/>
      <c r="N72" s="42"/>
      <c r="O72" s="42"/>
      <c r="P72" s="42"/>
      <c r="Q72" s="49"/>
      <c r="R72" s="15"/>
      <c r="S72" s="15"/>
    </row>
    <row r="73" spans="1:19" x14ac:dyDescent="0.2">
      <c r="A73" s="16" t="s">
        <v>2081</v>
      </c>
      <c r="B73" s="40">
        <v>5.7000000000000002E-2</v>
      </c>
      <c r="C73" s="41">
        <v>0.94299999999999995</v>
      </c>
      <c r="D73" s="40">
        <v>8.9999999999999993E-3</v>
      </c>
      <c r="E73" s="41">
        <v>8.9999999999999993E-3</v>
      </c>
      <c r="F73" s="58">
        <v>6.0377352799999999E-2</v>
      </c>
      <c r="N73" s="42"/>
      <c r="O73" s="42"/>
      <c r="P73" s="42"/>
      <c r="Q73" s="49"/>
      <c r="R73" s="15"/>
      <c r="S73" s="15"/>
    </row>
    <row r="74" spans="1:19" x14ac:dyDescent="0.2">
      <c r="A74" s="16" t="s">
        <v>2134</v>
      </c>
      <c r="B74" s="40">
        <v>4.5999999999999999E-2</v>
      </c>
      <c r="C74" s="41">
        <v>0.95399999999999996</v>
      </c>
      <c r="D74" s="40">
        <v>6.0000000000000001E-3</v>
      </c>
      <c r="E74" s="41">
        <v>6.0000000000000001E-3</v>
      </c>
      <c r="F74" s="58">
        <v>3.2282769500000003E-2</v>
      </c>
      <c r="N74" s="42"/>
      <c r="O74" s="42"/>
      <c r="P74" s="42"/>
      <c r="Q74" s="49"/>
      <c r="R74" s="15"/>
      <c r="S74" s="15"/>
    </row>
    <row r="75" spans="1:19" x14ac:dyDescent="0.2">
      <c r="A75" s="16" t="s">
        <v>1123</v>
      </c>
      <c r="B75" s="40">
        <v>4.3999999999999997E-2</v>
      </c>
      <c r="C75" s="41">
        <v>0.95599999999999996</v>
      </c>
      <c r="D75" s="40">
        <v>8.0000000000000002E-3</v>
      </c>
      <c r="E75" s="41">
        <v>8.0000000000000002E-3</v>
      </c>
      <c r="F75" s="58">
        <v>0.515448931</v>
      </c>
      <c r="G75" s="59"/>
      <c r="N75" s="42"/>
      <c r="O75" s="42"/>
      <c r="P75" s="42"/>
      <c r="Q75" s="49"/>
      <c r="R75" s="15"/>
      <c r="S75" s="15"/>
    </row>
    <row r="76" spans="1:19" x14ac:dyDescent="0.2">
      <c r="A76" s="16" t="s">
        <v>435</v>
      </c>
      <c r="B76" s="40">
        <v>2.7E-2</v>
      </c>
      <c r="C76" s="41">
        <v>0.97299999999999998</v>
      </c>
      <c r="D76" s="40">
        <v>6.0000000000000001E-3</v>
      </c>
      <c r="E76" s="41">
        <v>6.0000000000000001E-3</v>
      </c>
      <c r="F76" s="58">
        <v>8.7519050799999998E-2</v>
      </c>
      <c r="G76" s="59"/>
      <c r="N76" s="42"/>
      <c r="O76" s="42"/>
      <c r="P76" s="42"/>
      <c r="Q76" s="49"/>
      <c r="R76" s="15"/>
      <c r="S76" s="15"/>
    </row>
    <row r="77" spans="1:19" x14ac:dyDescent="0.2">
      <c r="A77" s="16" t="s">
        <v>1386</v>
      </c>
      <c r="B77" s="40">
        <v>-4.0000000000000001E-3</v>
      </c>
      <c r="C77" s="41">
        <v>1.004</v>
      </c>
      <c r="D77" s="40">
        <v>0.01</v>
      </c>
      <c r="E77" s="41">
        <v>0.01</v>
      </c>
      <c r="F77" s="63">
        <v>0.18456609900000001</v>
      </c>
      <c r="G77" s="59"/>
      <c r="N77" s="15"/>
      <c r="O77" s="15"/>
      <c r="P77" s="15"/>
      <c r="Q77" s="15"/>
      <c r="R77" s="15"/>
      <c r="S77" s="15"/>
    </row>
    <row r="78" spans="1:19" x14ac:dyDescent="0.2">
      <c r="A78" s="16" t="s">
        <v>2302</v>
      </c>
      <c r="B78" s="40">
        <v>-4.1000000000000002E-2</v>
      </c>
      <c r="C78" s="41">
        <v>1.0409999999999999</v>
      </c>
      <c r="D78" s="40">
        <v>2.5000000000000001E-2</v>
      </c>
      <c r="E78" s="41">
        <v>2.5000000000000001E-2</v>
      </c>
      <c r="F78" s="63">
        <v>0.97772405299999998</v>
      </c>
      <c r="G78" s="59"/>
      <c r="N78" s="61"/>
      <c r="O78" s="61"/>
      <c r="P78" s="61"/>
      <c r="Q78" s="15"/>
      <c r="R78" s="15"/>
      <c r="S78" s="15"/>
    </row>
    <row r="79" spans="1:19" x14ac:dyDescent="0.2">
      <c r="A79" s="13" t="s">
        <v>2439</v>
      </c>
      <c r="B79" s="44">
        <v>-4.2999999999999997E-2</v>
      </c>
      <c r="C79" s="45">
        <v>1.0429999999999999</v>
      </c>
      <c r="D79" s="44">
        <v>1.0999999999999999E-2</v>
      </c>
      <c r="E79" s="45">
        <v>1.0999999999999999E-2</v>
      </c>
      <c r="F79" s="64">
        <v>2.9745646000000001E-2</v>
      </c>
      <c r="G79" s="59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x14ac:dyDescent="0.2">
      <c r="I80" s="15"/>
      <c r="J80" s="15"/>
      <c r="K80" s="42"/>
      <c r="L80" s="42"/>
      <c r="M80" s="42"/>
      <c r="N80" s="42"/>
      <c r="O80" s="42"/>
      <c r="P80" s="42"/>
      <c r="Q80" s="49"/>
      <c r="R80" s="15"/>
      <c r="S80" s="15"/>
    </row>
    <row r="81" spans="1:19" x14ac:dyDescent="0.2">
      <c r="A81" t="s">
        <v>2479</v>
      </c>
      <c r="I81" s="15"/>
      <c r="J81" s="15"/>
      <c r="K81" s="42"/>
      <c r="L81" s="42"/>
      <c r="M81" s="42"/>
      <c r="N81" s="42"/>
      <c r="O81" s="42"/>
      <c r="P81" s="42"/>
      <c r="Q81" s="49"/>
      <c r="R81" s="15"/>
      <c r="S81" s="15"/>
    </row>
    <row r="82" spans="1:19" x14ac:dyDescent="0.2">
      <c r="A82" t="s">
        <v>2480</v>
      </c>
      <c r="I82" s="15"/>
      <c r="J82" s="15"/>
      <c r="K82" s="42"/>
      <c r="L82" s="42"/>
      <c r="M82" s="42"/>
      <c r="N82" s="42"/>
      <c r="O82" s="42"/>
      <c r="P82" s="42"/>
      <c r="Q82" s="49"/>
      <c r="R82" s="15"/>
      <c r="S82" s="15"/>
    </row>
    <row r="83" spans="1:19" x14ac:dyDescent="0.2">
      <c r="I83" s="15"/>
      <c r="J83" s="15"/>
      <c r="K83" s="42"/>
      <c r="L83" s="42"/>
      <c r="M83" s="42"/>
      <c r="N83" s="42"/>
      <c r="O83" s="42"/>
      <c r="P83" s="42"/>
      <c r="Q83" s="49"/>
      <c r="R83" s="15"/>
      <c r="S83" s="15"/>
    </row>
    <row r="84" spans="1:19" x14ac:dyDescent="0.2">
      <c r="A84" s="1" t="s">
        <v>2145</v>
      </c>
    </row>
    <row r="86" spans="1:19" ht="16" customHeight="1" x14ac:dyDescent="0.2">
      <c r="A86" s="1"/>
      <c r="B86" s="133" t="s">
        <v>2119</v>
      </c>
      <c r="C86" s="140"/>
      <c r="D86" s="134"/>
      <c r="E86" s="141" t="s">
        <v>2524</v>
      </c>
      <c r="F86" s="142"/>
      <c r="G86" s="143"/>
      <c r="H86" s="1"/>
    </row>
    <row r="87" spans="1:19" x14ac:dyDescent="0.2">
      <c r="A87" s="56" t="s">
        <v>2120</v>
      </c>
      <c r="B87" s="53" t="s">
        <v>1800</v>
      </c>
      <c r="C87" s="54" t="s">
        <v>747</v>
      </c>
      <c r="D87" s="55" t="s">
        <v>2131</v>
      </c>
      <c r="E87" s="53" t="s">
        <v>1800</v>
      </c>
      <c r="F87" s="54" t="s">
        <v>747</v>
      </c>
      <c r="G87" s="55" t="s">
        <v>2131</v>
      </c>
      <c r="H87" s="56" t="s">
        <v>2121</v>
      </c>
    </row>
    <row r="88" spans="1:19" x14ac:dyDescent="0.2">
      <c r="A88" s="65" t="s">
        <v>864</v>
      </c>
      <c r="B88" s="40">
        <v>0.28100000000000003</v>
      </c>
      <c r="C88" s="42">
        <v>0</v>
      </c>
      <c r="D88" s="41">
        <v>0.71899999999999997</v>
      </c>
      <c r="E88" s="40">
        <v>1.0999999999999999E-2</v>
      </c>
      <c r="F88" s="42">
        <v>1.7000000000000001E-2</v>
      </c>
      <c r="G88" s="41">
        <v>1.7000000000000001E-2</v>
      </c>
      <c r="H88" s="66">
        <v>2.4563841300000001E-5</v>
      </c>
    </row>
    <row r="89" spans="1:19" x14ac:dyDescent="0.2">
      <c r="A89" s="65" t="s">
        <v>922</v>
      </c>
      <c r="B89" s="40">
        <v>0.254</v>
      </c>
      <c r="C89" s="42">
        <v>-1.0999999999999999E-2</v>
      </c>
      <c r="D89" s="41">
        <v>0.75600000000000001</v>
      </c>
      <c r="E89" s="40">
        <v>1.4E-2</v>
      </c>
      <c r="F89" s="42">
        <v>2.1999999999999999E-2</v>
      </c>
      <c r="G89" s="41">
        <v>2.1999999999999999E-2</v>
      </c>
      <c r="H89" s="66">
        <v>2.9467994600000002E-4</v>
      </c>
    </row>
    <row r="90" spans="1:19" x14ac:dyDescent="0.2">
      <c r="A90" s="65" t="s">
        <v>779</v>
      </c>
      <c r="B90" s="40">
        <v>0.249</v>
      </c>
      <c r="C90" s="42">
        <v>5.0000000000000001E-3</v>
      </c>
      <c r="D90" s="41">
        <v>0.746</v>
      </c>
      <c r="E90" s="40">
        <v>1.0999999999999999E-2</v>
      </c>
      <c r="F90" s="42">
        <v>1.6E-2</v>
      </c>
      <c r="G90" s="41">
        <v>1.7000000000000001E-2</v>
      </c>
      <c r="H90" s="66">
        <v>0.199437692</v>
      </c>
    </row>
    <row r="91" spans="1:19" x14ac:dyDescent="0.2">
      <c r="A91" s="65" t="s">
        <v>619</v>
      </c>
      <c r="B91" s="40">
        <v>0.17599999999999999</v>
      </c>
      <c r="C91" s="42">
        <v>-1.2E-2</v>
      </c>
      <c r="D91" s="41">
        <v>0.83599999999999997</v>
      </c>
      <c r="E91" s="40">
        <v>1.7000000000000001E-2</v>
      </c>
      <c r="F91" s="42">
        <v>2.7E-2</v>
      </c>
      <c r="G91" s="41">
        <v>2.8000000000000001E-2</v>
      </c>
      <c r="H91" s="66">
        <v>4.5451394999999999E-2</v>
      </c>
    </row>
    <row r="92" spans="1:19" x14ac:dyDescent="0.2">
      <c r="A92" s="65" t="s">
        <v>1599</v>
      </c>
      <c r="B92" s="40">
        <v>0.14599999999999999</v>
      </c>
      <c r="C92" s="42">
        <v>2.4E-2</v>
      </c>
      <c r="D92" s="41">
        <v>0.83099999999999996</v>
      </c>
      <c r="E92" s="40">
        <v>1.9E-2</v>
      </c>
      <c r="F92" s="42">
        <v>3.1E-2</v>
      </c>
      <c r="G92" s="41">
        <v>0.03</v>
      </c>
      <c r="H92" s="66">
        <v>0.26592010900000002</v>
      </c>
    </row>
    <row r="93" spans="1:19" x14ac:dyDescent="0.2">
      <c r="A93" s="65" t="s">
        <v>1253</v>
      </c>
      <c r="B93" s="40">
        <v>0.13400000000000001</v>
      </c>
      <c r="C93" s="42">
        <v>4.5999999999999999E-2</v>
      </c>
      <c r="D93" s="41">
        <v>0.82</v>
      </c>
      <c r="E93" s="40">
        <v>1.2E-2</v>
      </c>
      <c r="F93" s="42">
        <v>0.02</v>
      </c>
      <c r="G93" s="41">
        <v>2.1000000000000001E-2</v>
      </c>
      <c r="H93" s="66">
        <v>2.7562247500000001E-2</v>
      </c>
      <c r="Q93" s="59"/>
    </row>
    <row r="94" spans="1:19" x14ac:dyDescent="0.2">
      <c r="A94" s="65" t="s">
        <v>904</v>
      </c>
      <c r="B94" s="40">
        <v>8.8999999999999996E-2</v>
      </c>
      <c r="C94" s="42">
        <v>-1.6E-2</v>
      </c>
      <c r="D94" s="41">
        <v>0.92700000000000005</v>
      </c>
      <c r="E94" s="40">
        <v>1.4E-2</v>
      </c>
      <c r="F94" s="42">
        <v>0.02</v>
      </c>
      <c r="G94" s="41">
        <v>2.1000000000000001E-2</v>
      </c>
      <c r="H94" s="66">
        <v>5.6283997199999998E-2</v>
      </c>
    </row>
    <row r="95" spans="1:19" x14ac:dyDescent="0.2">
      <c r="A95" s="65" t="s">
        <v>1730</v>
      </c>
      <c r="B95" s="40">
        <v>7.0000000000000007E-2</v>
      </c>
      <c r="C95" s="42">
        <v>9.1999999999999998E-2</v>
      </c>
      <c r="D95" s="41">
        <v>0.83799999999999997</v>
      </c>
      <c r="E95" s="40">
        <v>2.1000000000000001E-2</v>
      </c>
      <c r="F95" s="42">
        <v>3.3000000000000002E-2</v>
      </c>
      <c r="G95" s="41">
        <v>3.4000000000000002E-2</v>
      </c>
      <c r="H95" s="66">
        <v>0.58074006199999995</v>
      </c>
    </row>
    <row r="96" spans="1:19" x14ac:dyDescent="0.2">
      <c r="A96" s="65" t="s">
        <v>2081</v>
      </c>
      <c r="B96" s="40">
        <v>5.8000000000000003E-2</v>
      </c>
      <c r="C96" s="42">
        <v>1E-3</v>
      </c>
      <c r="D96" s="41">
        <v>0.94099999999999995</v>
      </c>
      <c r="E96" s="40">
        <v>0.01</v>
      </c>
      <c r="F96" s="42">
        <v>1.4E-2</v>
      </c>
      <c r="G96" s="41">
        <v>1.4E-2</v>
      </c>
      <c r="H96" s="66">
        <v>4.36091833E-2</v>
      </c>
      <c r="O96" s="59"/>
      <c r="Q96" s="59"/>
    </row>
    <row r="97" spans="1:17" x14ac:dyDescent="0.2">
      <c r="A97" s="65" t="s">
        <v>369</v>
      </c>
      <c r="B97" s="40">
        <v>5.3999999999999999E-2</v>
      </c>
      <c r="C97" s="42">
        <v>0.04</v>
      </c>
      <c r="D97" s="41">
        <v>0.90600000000000003</v>
      </c>
      <c r="E97" s="40">
        <v>8.0000000000000002E-3</v>
      </c>
      <c r="F97" s="42">
        <v>1.2E-2</v>
      </c>
      <c r="G97" s="41">
        <v>1.2999999999999999E-2</v>
      </c>
      <c r="H97" s="66">
        <v>0.23953331899999999</v>
      </c>
      <c r="O97" s="59"/>
      <c r="Q97" s="59"/>
    </row>
    <row r="98" spans="1:17" x14ac:dyDescent="0.2">
      <c r="A98" s="65" t="s">
        <v>1123</v>
      </c>
      <c r="B98" s="40">
        <v>4.4999999999999998E-2</v>
      </c>
      <c r="C98" s="42">
        <v>-7.0000000000000001E-3</v>
      </c>
      <c r="D98" s="41">
        <v>0.96199999999999997</v>
      </c>
      <c r="E98" s="40">
        <v>8.0000000000000002E-3</v>
      </c>
      <c r="F98" s="42">
        <v>1.0999999999999999E-2</v>
      </c>
      <c r="G98" s="41">
        <v>1.2E-2</v>
      </c>
      <c r="H98" s="66">
        <v>0.46468217000000001</v>
      </c>
    </row>
    <row r="99" spans="1:17" x14ac:dyDescent="0.2">
      <c r="A99" s="65" t="s">
        <v>435</v>
      </c>
      <c r="B99" s="40">
        <v>2.9000000000000001E-2</v>
      </c>
      <c r="C99" s="42">
        <v>-1.2E-2</v>
      </c>
      <c r="D99" s="41">
        <v>0.98299999999999998</v>
      </c>
      <c r="E99" s="40">
        <v>7.0000000000000001E-3</v>
      </c>
      <c r="F99" s="42">
        <v>8.9999999999999993E-3</v>
      </c>
      <c r="G99" s="41">
        <v>0.01</v>
      </c>
      <c r="H99" s="66">
        <v>0.11365402300000001</v>
      </c>
    </row>
    <row r="100" spans="1:17" x14ac:dyDescent="0.2">
      <c r="A100" s="65" t="s">
        <v>1386</v>
      </c>
      <c r="B100" s="40">
        <v>-4.0000000000000001E-3</v>
      </c>
      <c r="C100" s="42">
        <v>7.0000000000000001E-3</v>
      </c>
      <c r="D100" s="41">
        <v>0.998</v>
      </c>
      <c r="E100" s="40">
        <v>0.01</v>
      </c>
      <c r="F100" s="42">
        <v>1.6E-2</v>
      </c>
      <c r="G100" s="41">
        <v>1.7000000000000001E-2</v>
      </c>
      <c r="H100" s="66">
        <v>0.143148729</v>
      </c>
    </row>
    <row r="101" spans="1:17" x14ac:dyDescent="0.2">
      <c r="A101" s="65" t="s">
        <v>2302</v>
      </c>
      <c r="B101" s="40">
        <v>-3.7999999999999999E-2</v>
      </c>
      <c r="C101" s="42">
        <v>0</v>
      </c>
      <c r="D101" s="41">
        <v>1.038</v>
      </c>
      <c r="E101" s="40">
        <v>2.5000000000000001E-2</v>
      </c>
      <c r="F101" s="42">
        <v>4.3999999999999997E-2</v>
      </c>
      <c r="G101" s="41">
        <v>4.3999999999999997E-2</v>
      </c>
      <c r="H101" s="66">
        <v>0.95579671499999996</v>
      </c>
    </row>
    <row r="102" spans="1:17" x14ac:dyDescent="0.2">
      <c r="A102" s="69" t="s">
        <v>2439</v>
      </c>
      <c r="B102" s="44">
        <v>-5.1999999999999998E-2</v>
      </c>
      <c r="C102" s="46">
        <v>4.9000000000000002E-2</v>
      </c>
      <c r="D102" s="45">
        <v>1.0029999999999999</v>
      </c>
      <c r="E102" s="44">
        <v>1.0999999999999999E-2</v>
      </c>
      <c r="F102" s="46">
        <v>1.7999999999999999E-2</v>
      </c>
      <c r="G102" s="45">
        <v>1.7999999999999999E-2</v>
      </c>
      <c r="H102" s="70">
        <v>0.159786704</v>
      </c>
    </row>
    <row r="104" spans="1:17" x14ac:dyDescent="0.2">
      <c r="A104" s="1" t="s">
        <v>2507</v>
      </c>
    </row>
    <row r="106" spans="1:17" ht="16" customHeight="1" x14ac:dyDescent="0.2">
      <c r="A106" s="1"/>
      <c r="B106" s="133" t="s">
        <v>2119</v>
      </c>
      <c r="C106" s="140"/>
      <c r="D106" s="134"/>
      <c r="E106" s="144" t="s">
        <v>2524</v>
      </c>
      <c r="F106" s="145"/>
      <c r="G106" s="146"/>
      <c r="H106" s="1"/>
    </row>
    <row r="107" spans="1:17" x14ac:dyDescent="0.2">
      <c r="A107" s="56" t="s">
        <v>2120</v>
      </c>
      <c r="B107" s="53" t="s">
        <v>1800</v>
      </c>
      <c r="C107" s="54" t="s">
        <v>648</v>
      </c>
      <c r="D107" s="55" t="s">
        <v>2131</v>
      </c>
      <c r="E107" s="53" t="s">
        <v>1800</v>
      </c>
      <c r="F107" s="54" t="s">
        <v>648</v>
      </c>
      <c r="G107" s="55" t="s">
        <v>2131</v>
      </c>
      <c r="H107" s="56" t="s">
        <v>2121</v>
      </c>
    </row>
    <row r="108" spans="1:17" x14ac:dyDescent="0.2">
      <c r="A108" s="65" t="s">
        <v>95</v>
      </c>
      <c r="B108" s="40">
        <v>7.0000000000000001E-3</v>
      </c>
      <c r="C108" s="42">
        <v>0.45700000000000002</v>
      </c>
      <c r="D108" s="41">
        <v>0.53500000000000003</v>
      </c>
      <c r="E108" s="40">
        <v>2.4E-2</v>
      </c>
      <c r="F108" s="42">
        <v>0.10100000000000001</v>
      </c>
      <c r="G108" s="41">
        <v>0.121</v>
      </c>
      <c r="H108" s="66">
        <v>0.653426638</v>
      </c>
    </row>
    <row r="109" spans="1:17" x14ac:dyDescent="0.2">
      <c r="A109" s="65" t="s">
        <v>1730</v>
      </c>
      <c r="B109" s="40">
        <v>0.156</v>
      </c>
      <c r="C109" s="42">
        <v>0.39300000000000002</v>
      </c>
      <c r="D109" s="41">
        <v>0.45100000000000001</v>
      </c>
      <c r="E109" s="40">
        <v>0.03</v>
      </c>
      <c r="F109" s="42">
        <v>0.13</v>
      </c>
      <c r="G109" s="41">
        <v>0.153</v>
      </c>
      <c r="H109" s="66">
        <v>0.80844397000000001</v>
      </c>
    </row>
    <row r="110" spans="1:17" x14ac:dyDescent="0.2">
      <c r="A110" s="65" t="s">
        <v>2439</v>
      </c>
      <c r="B110" s="40">
        <v>-1.2E-2</v>
      </c>
      <c r="C110" s="42">
        <v>0.16800000000000001</v>
      </c>
      <c r="D110" s="41">
        <v>0.84399999999999997</v>
      </c>
      <c r="E110" s="40">
        <v>0.02</v>
      </c>
      <c r="F110" s="42">
        <v>9.7000000000000003E-2</v>
      </c>
      <c r="G110" s="41">
        <v>0.115</v>
      </c>
      <c r="H110" s="66">
        <v>8.5673493099999998E-2</v>
      </c>
    </row>
    <row r="111" spans="1:17" x14ac:dyDescent="0.2">
      <c r="A111" s="65" t="s">
        <v>2302</v>
      </c>
      <c r="B111" s="40">
        <v>-1.2999999999999999E-2</v>
      </c>
      <c r="C111" s="42">
        <v>0.14199999999999999</v>
      </c>
      <c r="D111" s="41">
        <v>0.87</v>
      </c>
      <c r="E111" s="40">
        <v>3.5999999999999997E-2</v>
      </c>
      <c r="F111" s="42">
        <v>0.14699999999999999</v>
      </c>
      <c r="G111" s="41">
        <v>0.17599999999999999</v>
      </c>
      <c r="H111" s="66">
        <v>0.98347195300000001</v>
      </c>
    </row>
    <row r="112" spans="1:17" x14ac:dyDescent="0.2">
      <c r="A112" s="65" t="s">
        <v>369</v>
      </c>
      <c r="B112" s="40">
        <v>7.3999999999999996E-2</v>
      </c>
      <c r="C112" s="42">
        <v>6.7000000000000004E-2</v>
      </c>
      <c r="D112" s="41">
        <v>0.86</v>
      </c>
      <c r="E112" s="40">
        <v>1.7999999999999999E-2</v>
      </c>
      <c r="F112" s="42">
        <v>8.4000000000000005E-2</v>
      </c>
      <c r="G112" s="41">
        <v>0.1</v>
      </c>
      <c r="H112" s="66">
        <v>1.3223001200000001E-2</v>
      </c>
    </row>
    <row r="113" spans="1:17" x14ac:dyDescent="0.2">
      <c r="A113" s="65" t="s">
        <v>1386</v>
      </c>
      <c r="B113" s="40">
        <v>8.0000000000000002E-3</v>
      </c>
      <c r="C113" s="42">
        <v>6.5000000000000002E-2</v>
      </c>
      <c r="D113" s="41">
        <v>0.92600000000000005</v>
      </c>
      <c r="E113" s="40">
        <v>1.7999999999999999E-2</v>
      </c>
      <c r="F113" s="42">
        <v>8.7999999999999995E-2</v>
      </c>
      <c r="G113" s="41">
        <v>0.104</v>
      </c>
      <c r="H113" s="66">
        <v>0.173289629</v>
      </c>
    </row>
    <row r="114" spans="1:17" x14ac:dyDescent="0.2">
      <c r="A114" s="65" t="s">
        <v>1123</v>
      </c>
      <c r="B114" s="40">
        <v>4.7E-2</v>
      </c>
      <c r="C114" s="42">
        <v>1.7000000000000001E-2</v>
      </c>
      <c r="D114" s="41">
        <v>0.93600000000000005</v>
      </c>
      <c r="E114" s="40">
        <v>1.2999999999999999E-2</v>
      </c>
      <c r="F114" s="42">
        <v>5.5E-2</v>
      </c>
      <c r="G114" s="41">
        <v>6.6000000000000003E-2</v>
      </c>
      <c r="H114" s="66">
        <v>0.43382743000000001</v>
      </c>
      <c r="Q114" s="59"/>
    </row>
    <row r="115" spans="1:17" x14ac:dyDescent="0.2">
      <c r="A115" s="65" t="s">
        <v>779</v>
      </c>
      <c r="B115" s="40">
        <v>0.248</v>
      </c>
      <c r="C115" s="42">
        <v>-8.9999999999999993E-3</v>
      </c>
      <c r="D115" s="41">
        <v>0.76100000000000001</v>
      </c>
      <c r="E115" s="40">
        <v>1.9E-2</v>
      </c>
      <c r="F115" s="42">
        <v>9.4E-2</v>
      </c>
      <c r="G115" s="41">
        <v>0.11</v>
      </c>
      <c r="H115" s="66">
        <v>0.18761367500000001</v>
      </c>
    </row>
    <row r="116" spans="1:17" x14ac:dyDescent="0.2">
      <c r="A116" s="65" t="s">
        <v>2081</v>
      </c>
      <c r="B116" s="40">
        <v>5.6000000000000001E-2</v>
      </c>
      <c r="C116" s="42">
        <v>-1.0999999999999999E-2</v>
      </c>
      <c r="D116" s="41">
        <v>0.95499999999999996</v>
      </c>
      <c r="E116" s="40">
        <v>1.7999999999999999E-2</v>
      </c>
      <c r="F116" s="42">
        <v>8.5000000000000006E-2</v>
      </c>
      <c r="G116" s="41">
        <v>0.10100000000000001</v>
      </c>
      <c r="H116" s="66">
        <v>4.1119273599999999E-2</v>
      </c>
    </row>
    <row r="117" spans="1:17" x14ac:dyDescent="0.2">
      <c r="A117" s="65" t="s">
        <v>904</v>
      </c>
      <c r="B117" s="40">
        <v>0.08</v>
      </c>
      <c r="C117" s="42">
        <v>-3.2000000000000001E-2</v>
      </c>
      <c r="D117" s="41">
        <v>0.95199999999999996</v>
      </c>
      <c r="E117" s="40">
        <v>2.3E-2</v>
      </c>
      <c r="F117" s="42">
        <v>0.109</v>
      </c>
      <c r="G117" s="41">
        <v>0.128</v>
      </c>
      <c r="H117" s="66">
        <v>4.55445955E-2</v>
      </c>
      <c r="O117" s="59"/>
      <c r="Q117" s="59"/>
    </row>
    <row r="118" spans="1:17" x14ac:dyDescent="0.2">
      <c r="A118" s="65" t="s">
        <v>1253</v>
      </c>
      <c r="B118" s="40">
        <v>0.13300000000000001</v>
      </c>
      <c r="C118" s="42">
        <v>-4.7E-2</v>
      </c>
      <c r="D118" s="41">
        <v>0.91400000000000003</v>
      </c>
      <c r="E118" s="40">
        <v>2.5000000000000001E-2</v>
      </c>
      <c r="F118" s="42">
        <v>0.121</v>
      </c>
      <c r="G118" s="41">
        <v>0.14199999999999999</v>
      </c>
      <c r="H118" s="66">
        <v>5.6766501500000004E-3</v>
      </c>
      <c r="O118" s="59"/>
      <c r="Q118" s="59"/>
    </row>
    <row r="119" spans="1:17" x14ac:dyDescent="0.2">
      <c r="A119" s="65" t="s">
        <v>619</v>
      </c>
      <c r="B119" s="40">
        <v>0.16200000000000001</v>
      </c>
      <c r="C119" s="42">
        <v>-6.7000000000000004E-2</v>
      </c>
      <c r="D119" s="41">
        <v>0.90600000000000003</v>
      </c>
      <c r="E119" s="40">
        <v>3.6999999999999998E-2</v>
      </c>
      <c r="F119" s="42">
        <v>0.19800000000000001</v>
      </c>
      <c r="G119" s="41">
        <v>0.23100000000000001</v>
      </c>
      <c r="H119" s="66">
        <v>3.8497283600000001E-2</v>
      </c>
    </row>
    <row r="120" spans="1:17" x14ac:dyDescent="0.2">
      <c r="A120" s="65" t="s">
        <v>435</v>
      </c>
      <c r="B120" s="40">
        <v>1.2999999999999999E-2</v>
      </c>
      <c r="C120" s="42">
        <v>-7.3999999999999996E-2</v>
      </c>
      <c r="D120" s="41">
        <v>1.0620000000000001</v>
      </c>
      <c r="E120" s="40">
        <v>1.2999999999999999E-2</v>
      </c>
      <c r="F120" s="42">
        <v>5.5E-2</v>
      </c>
      <c r="G120" s="41">
        <v>6.6000000000000003E-2</v>
      </c>
      <c r="H120" s="66">
        <v>0.14590756099999999</v>
      </c>
    </row>
    <row r="121" spans="1:17" x14ac:dyDescent="0.2">
      <c r="A121" s="65" t="s">
        <v>922</v>
      </c>
      <c r="B121" s="40">
        <v>0.23400000000000001</v>
      </c>
      <c r="C121" s="42">
        <v>-0.123</v>
      </c>
      <c r="D121" s="41">
        <v>0.89</v>
      </c>
      <c r="E121" s="40">
        <v>2.4E-2</v>
      </c>
      <c r="F121" s="42">
        <v>0.13500000000000001</v>
      </c>
      <c r="G121" s="41">
        <v>0.155</v>
      </c>
      <c r="H121" s="66">
        <v>5.00365274E-4</v>
      </c>
    </row>
    <row r="122" spans="1:17" x14ac:dyDescent="0.2">
      <c r="A122" s="65" t="s">
        <v>1599</v>
      </c>
      <c r="B122" s="40">
        <v>0.126</v>
      </c>
      <c r="C122" s="42">
        <v>-0.13700000000000001</v>
      </c>
      <c r="D122" s="41">
        <v>1.01</v>
      </c>
      <c r="E122" s="40">
        <v>3.1E-2</v>
      </c>
      <c r="F122" s="42">
        <v>0.14099999999999999</v>
      </c>
      <c r="G122" s="41">
        <v>0.16700000000000001</v>
      </c>
      <c r="H122" s="66">
        <v>0.288428668</v>
      </c>
    </row>
    <row r="123" spans="1:17" x14ac:dyDescent="0.2">
      <c r="A123" s="69" t="s">
        <v>864</v>
      </c>
      <c r="B123" s="44">
        <v>0.23499999999999999</v>
      </c>
      <c r="C123" s="46">
        <v>-0.318</v>
      </c>
      <c r="D123" s="45">
        <v>1.083</v>
      </c>
      <c r="E123" s="44">
        <v>2.1999999999999999E-2</v>
      </c>
      <c r="F123" s="46">
        <v>0.13</v>
      </c>
      <c r="G123" s="45">
        <v>0.14799999999999999</v>
      </c>
      <c r="H123" s="70">
        <v>7.2336753499999996E-3</v>
      </c>
    </row>
    <row r="124" spans="1:17" x14ac:dyDescent="0.2">
      <c r="A124" s="15"/>
      <c r="B124" s="42"/>
      <c r="C124" s="42"/>
      <c r="D124" s="42"/>
      <c r="E124" s="42"/>
      <c r="F124" s="42"/>
      <c r="G124" s="42"/>
      <c r="H124" s="110"/>
    </row>
    <row r="125" spans="1:17" x14ac:dyDescent="0.2">
      <c r="A125" s="1" t="s">
        <v>2521</v>
      </c>
    </row>
    <row r="127" spans="1:17" x14ac:dyDescent="0.2">
      <c r="A127" s="1"/>
      <c r="B127" s="125" t="s">
        <v>2119</v>
      </c>
      <c r="C127" s="126"/>
      <c r="D127" s="127"/>
      <c r="E127" s="128" t="s">
        <v>2524</v>
      </c>
      <c r="F127" s="129"/>
      <c r="G127" s="130"/>
      <c r="H127" s="1"/>
    </row>
    <row r="128" spans="1:17" x14ac:dyDescent="0.2">
      <c r="A128" s="56" t="s">
        <v>2120</v>
      </c>
      <c r="B128" s="53" t="s">
        <v>1800</v>
      </c>
      <c r="C128" s="54" t="s">
        <v>2131</v>
      </c>
      <c r="D128" s="55" t="s">
        <v>2136</v>
      </c>
      <c r="E128" s="53" t="s">
        <v>1800</v>
      </c>
      <c r="F128" s="54" t="s">
        <v>2131</v>
      </c>
      <c r="G128" s="55" t="s">
        <v>2136</v>
      </c>
      <c r="H128" s="56" t="s">
        <v>2121</v>
      </c>
      <c r="I128" s="34" t="s">
        <v>2137</v>
      </c>
    </row>
    <row r="129" spans="1:15" x14ac:dyDescent="0.2">
      <c r="A129" s="16" t="s">
        <v>290</v>
      </c>
      <c r="B129" s="40">
        <v>0.11</v>
      </c>
      <c r="C129" s="42">
        <v>0.59599999999999997</v>
      </c>
      <c r="D129" s="41">
        <v>0.29299999999999998</v>
      </c>
      <c r="E129" s="40">
        <v>8.9999999999999993E-3</v>
      </c>
      <c r="F129" s="42">
        <v>2.1000000000000001E-2</v>
      </c>
      <c r="G129" s="41">
        <v>0.02</v>
      </c>
      <c r="H129" s="63">
        <v>1.2031786799999999E-2</v>
      </c>
      <c r="I129" s="71">
        <f>D129/G129</f>
        <v>14.649999999999999</v>
      </c>
    </row>
    <row r="130" spans="1:15" x14ac:dyDescent="0.2">
      <c r="A130" s="16" t="s">
        <v>427</v>
      </c>
      <c r="B130" s="40">
        <v>0.11899999999999999</v>
      </c>
      <c r="C130" s="42">
        <v>0.39900000000000002</v>
      </c>
      <c r="D130" s="41">
        <v>0.48099999999999998</v>
      </c>
      <c r="E130" s="40">
        <v>3.7999999999999999E-2</v>
      </c>
      <c r="F130" s="42">
        <v>0.105</v>
      </c>
      <c r="G130" s="41">
        <v>9.9000000000000005E-2</v>
      </c>
      <c r="H130" s="72">
        <v>0.96003502900000004</v>
      </c>
      <c r="I130" s="73">
        <f t="shared" ref="I130:I135" si="4">D130/G130</f>
        <v>4.8585858585858581</v>
      </c>
    </row>
    <row r="131" spans="1:15" x14ac:dyDescent="0.2">
      <c r="A131" s="16" t="s">
        <v>2205</v>
      </c>
      <c r="B131" s="40">
        <v>-2E-3</v>
      </c>
      <c r="C131" s="42">
        <v>0.80300000000000005</v>
      </c>
      <c r="D131" s="41">
        <v>0.19900000000000001</v>
      </c>
      <c r="E131" s="40">
        <v>0.02</v>
      </c>
      <c r="F131" s="42">
        <v>5.8000000000000003E-2</v>
      </c>
      <c r="G131" s="41">
        <v>5.5E-2</v>
      </c>
      <c r="H131" s="63">
        <v>2.9941476500000001E-2</v>
      </c>
      <c r="I131" s="73">
        <f t="shared" si="4"/>
        <v>3.6181818181818182</v>
      </c>
    </row>
    <row r="132" spans="1:15" x14ac:dyDescent="0.2">
      <c r="A132" s="16" t="s">
        <v>534</v>
      </c>
      <c r="B132" s="40">
        <v>0.14799999999999999</v>
      </c>
      <c r="C132" s="42">
        <v>0.32600000000000001</v>
      </c>
      <c r="D132" s="41">
        <v>0.52700000000000002</v>
      </c>
      <c r="E132" s="40">
        <v>0.01</v>
      </c>
      <c r="F132" s="42">
        <v>2.7E-2</v>
      </c>
      <c r="G132" s="41">
        <v>2.7E-2</v>
      </c>
      <c r="H132" s="63">
        <v>0.16421127199999999</v>
      </c>
      <c r="I132" s="73">
        <f t="shared" si="4"/>
        <v>19.518518518518519</v>
      </c>
    </row>
    <row r="133" spans="1:15" x14ac:dyDescent="0.2">
      <c r="A133" s="16" t="s">
        <v>668</v>
      </c>
      <c r="B133" s="40">
        <v>9.4E-2</v>
      </c>
      <c r="C133" s="42">
        <v>0.13400000000000001</v>
      </c>
      <c r="D133" s="41">
        <v>0.77100000000000002</v>
      </c>
      <c r="E133" s="40">
        <v>1.2E-2</v>
      </c>
      <c r="F133" s="42">
        <v>0.03</v>
      </c>
      <c r="G133" s="41">
        <v>2.7E-2</v>
      </c>
      <c r="H133" s="63">
        <v>0.43771008099999997</v>
      </c>
      <c r="I133" s="73">
        <f t="shared" si="4"/>
        <v>28.555555555555557</v>
      </c>
    </row>
    <row r="134" spans="1:15" x14ac:dyDescent="0.2">
      <c r="A134" s="16" t="s">
        <v>1749</v>
      </c>
      <c r="B134" s="40">
        <v>0.14899999999999999</v>
      </c>
      <c r="C134" s="42">
        <v>0.40600000000000003</v>
      </c>
      <c r="D134" s="41">
        <v>0.44500000000000001</v>
      </c>
      <c r="E134" s="40">
        <v>2.1999999999999999E-2</v>
      </c>
      <c r="F134" s="42">
        <v>5.8000000000000003E-2</v>
      </c>
      <c r="G134" s="41">
        <v>5.5E-2</v>
      </c>
      <c r="H134" s="63">
        <v>7.0508151099999999E-2</v>
      </c>
      <c r="I134" s="73">
        <f t="shared" si="4"/>
        <v>8.0909090909090917</v>
      </c>
    </row>
    <row r="135" spans="1:15" x14ac:dyDescent="0.2">
      <c r="A135" s="13" t="s">
        <v>1788</v>
      </c>
      <c r="B135" s="44">
        <v>5.5E-2</v>
      </c>
      <c r="C135" s="46">
        <v>0.64300000000000002</v>
      </c>
      <c r="D135" s="45">
        <v>0.30199999999999999</v>
      </c>
      <c r="E135" s="44">
        <v>1.7999999999999999E-2</v>
      </c>
      <c r="F135" s="46">
        <v>5.0999999999999997E-2</v>
      </c>
      <c r="G135" s="45">
        <v>4.9000000000000002E-2</v>
      </c>
      <c r="H135" s="64">
        <v>0.12343003600000001</v>
      </c>
      <c r="I135" s="74">
        <f t="shared" si="4"/>
        <v>6.1632653061224483</v>
      </c>
    </row>
    <row r="137" spans="1:15" x14ac:dyDescent="0.2">
      <c r="O137" s="59"/>
    </row>
  </sheetData>
  <sortState ref="A108:H126">
    <sortCondition descending="1" ref="C108:C126"/>
    <sortCondition descending="1" ref="D108:D126"/>
  </sortState>
  <mergeCells count="13">
    <mergeCell ref="B127:D127"/>
    <mergeCell ref="E127:G127"/>
    <mergeCell ref="B9:C9"/>
    <mergeCell ref="D9:E9"/>
    <mergeCell ref="B25:C25"/>
    <mergeCell ref="D25:E25"/>
    <mergeCell ref="B41:D41"/>
    <mergeCell ref="E41:G41"/>
    <mergeCell ref="B106:D106"/>
    <mergeCell ref="B86:D86"/>
    <mergeCell ref="B60:C60"/>
    <mergeCell ref="E86:G86"/>
    <mergeCell ref="E106:G106"/>
  </mergeCells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/>
  </sheetViews>
  <sheetFormatPr baseColWidth="10" defaultRowHeight="16" x14ac:dyDescent="0.2"/>
  <cols>
    <col min="1" max="1" width="24.83203125" customWidth="1"/>
    <col min="9" max="9" width="12.33203125" customWidth="1"/>
    <col min="10" max="10" width="12.1640625" customWidth="1"/>
  </cols>
  <sheetData>
    <row r="1" spans="1:14" x14ac:dyDescent="0.2">
      <c r="A1" s="1" t="s">
        <v>2146</v>
      </c>
    </row>
    <row r="3" spans="1:14" x14ac:dyDescent="0.2">
      <c r="A3" s="1" t="s">
        <v>2147</v>
      </c>
    </row>
    <row r="4" spans="1:14" x14ac:dyDescent="0.2">
      <c r="A4" s="1" t="s">
        <v>2148</v>
      </c>
    </row>
    <row r="5" spans="1:14" x14ac:dyDescent="0.2">
      <c r="A5" s="1" t="s">
        <v>2149</v>
      </c>
    </row>
    <row r="7" spans="1:14" x14ac:dyDescent="0.2">
      <c r="A7" s="1" t="s">
        <v>2150</v>
      </c>
    </row>
    <row r="9" spans="1:14" x14ac:dyDescent="0.2">
      <c r="A9" s="1"/>
      <c r="B9" s="135" t="s">
        <v>2151</v>
      </c>
      <c r="C9" s="147"/>
      <c r="D9" s="147"/>
      <c r="E9" s="147"/>
      <c r="F9" s="150"/>
      <c r="G9" s="135" t="s">
        <v>2152</v>
      </c>
      <c r="H9" s="147"/>
      <c r="I9" s="147"/>
      <c r="J9" s="147"/>
      <c r="K9" s="150"/>
      <c r="L9" s="1"/>
      <c r="M9" s="1"/>
      <c r="N9" s="1"/>
    </row>
    <row r="10" spans="1:14" x14ac:dyDescent="0.2">
      <c r="A10" s="1"/>
      <c r="B10" s="53" t="s">
        <v>2129</v>
      </c>
      <c r="C10" s="55"/>
      <c r="D10" s="53" t="s">
        <v>2130</v>
      </c>
      <c r="E10" s="55"/>
      <c r="F10" s="57"/>
      <c r="G10" s="53" t="s">
        <v>2129</v>
      </c>
      <c r="H10" s="55"/>
      <c r="I10" s="53" t="s">
        <v>2130</v>
      </c>
      <c r="J10" s="55"/>
      <c r="K10" s="75"/>
      <c r="L10" s="1"/>
      <c r="M10" s="1"/>
      <c r="N10" s="1"/>
    </row>
    <row r="11" spans="1:14" x14ac:dyDescent="0.2">
      <c r="A11" s="56" t="s">
        <v>2120</v>
      </c>
      <c r="B11" s="53" t="s">
        <v>1800</v>
      </c>
      <c r="C11" s="55" t="s">
        <v>2131</v>
      </c>
      <c r="D11" s="53" t="s">
        <v>1800</v>
      </c>
      <c r="E11" s="55" t="s">
        <v>2131</v>
      </c>
      <c r="F11" s="56" t="s">
        <v>2121</v>
      </c>
      <c r="G11" s="53" t="s">
        <v>1800</v>
      </c>
      <c r="H11" s="55" t="s">
        <v>2131</v>
      </c>
      <c r="I11" s="53" t="s">
        <v>1800</v>
      </c>
      <c r="J11" s="55" t="s">
        <v>2131</v>
      </c>
      <c r="K11" s="56" t="s">
        <v>2121</v>
      </c>
      <c r="L11" s="34" t="s">
        <v>2112</v>
      </c>
      <c r="M11" s="76" t="s">
        <v>2153</v>
      </c>
      <c r="N11" s="77" t="s">
        <v>2154</v>
      </c>
    </row>
    <row r="12" spans="1:14" x14ac:dyDescent="0.2">
      <c r="A12" s="65" t="s">
        <v>864</v>
      </c>
      <c r="B12" s="40">
        <v>0.26200000000000001</v>
      </c>
      <c r="C12" s="41">
        <v>0.73799999999999999</v>
      </c>
      <c r="D12" s="40">
        <v>0.01</v>
      </c>
      <c r="E12" s="41">
        <v>0.01</v>
      </c>
      <c r="F12" s="58">
        <v>0.13415613500000001</v>
      </c>
      <c r="G12" s="40">
        <v>8.1000000000000003E-2</v>
      </c>
      <c r="H12" s="41">
        <v>0.91900000000000004</v>
      </c>
      <c r="I12" s="40">
        <v>5.8000000000000003E-2</v>
      </c>
      <c r="J12" s="41">
        <v>5.8000000000000003E-2</v>
      </c>
      <c r="K12" s="58">
        <v>0.11841900499999999</v>
      </c>
      <c r="L12" s="109">
        <f t="shared" ref="L12:L29" si="0">(B12-G12)/SQRT(D12^2+I12^2)</f>
        <v>3.0753151887883963</v>
      </c>
      <c r="M12" s="35">
        <v>0.52387490123781899</v>
      </c>
      <c r="N12" s="96">
        <v>0</v>
      </c>
    </row>
    <row r="13" spans="1:14" x14ac:dyDescent="0.2">
      <c r="A13" s="65" t="s">
        <v>2132</v>
      </c>
      <c r="B13" s="40">
        <v>0.19700000000000001</v>
      </c>
      <c r="C13" s="41">
        <v>0.80300000000000005</v>
      </c>
      <c r="D13" s="40">
        <v>8.0000000000000002E-3</v>
      </c>
      <c r="E13" s="41">
        <v>8.0000000000000002E-3</v>
      </c>
      <c r="F13" s="58">
        <v>0.16213121799999999</v>
      </c>
      <c r="G13" s="40">
        <v>0.08</v>
      </c>
      <c r="H13" s="41">
        <v>0.92</v>
      </c>
      <c r="I13" s="40">
        <v>4.2000000000000003E-2</v>
      </c>
      <c r="J13" s="41">
        <v>4.2000000000000003E-2</v>
      </c>
      <c r="K13" s="58">
        <v>5.0945034200000003E-2</v>
      </c>
      <c r="L13" s="39">
        <f t="shared" si="0"/>
        <v>2.7365145778911795</v>
      </c>
      <c r="M13" s="40">
        <v>0.37250000010512901</v>
      </c>
      <c r="N13" s="80">
        <v>2.1499999903004299E-2</v>
      </c>
    </row>
    <row r="14" spans="1:14" x14ac:dyDescent="0.2">
      <c r="A14" s="65" t="s">
        <v>619</v>
      </c>
      <c r="B14" s="40">
        <v>0.17899999999999999</v>
      </c>
      <c r="C14" s="41">
        <v>0.82099999999999995</v>
      </c>
      <c r="D14" s="40">
        <v>1.7000000000000001E-2</v>
      </c>
      <c r="E14" s="41">
        <v>1.7000000000000001E-2</v>
      </c>
      <c r="F14" s="58">
        <v>0.33144884299999999</v>
      </c>
      <c r="G14" s="40">
        <v>0</v>
      </c>
      <c r="H14" s="41">
        <v>1.0589999999999999</v>
      </c>
      <c r="I14" s="40">
        <v>8.5999999999999993E-2</v>
      </c>
      <c r="J14" s="41">
        <v>8.5999999999999993E-2</v>
      </c>
      <c r="K14" s="58">
        <v>0.74261742799999997</v>
      </c>
      <c r="L14" s="39">
        <f t="shared" si="0"/>
        <v>2.0418841363517592</v>
      </c>
      <c r="M14" s="40">
        <v>0.35645239555442498</v>
      </c>
      <c r="N14" s="80">
        <v>0</v>
      </c>
    </row>
    <row r="15" spans="1:14" x14ac:dyDescent="0.2">
      <c r="A15" s="65" t="s">
        <v>369</v>
      </c>
      <c r="B15" s="40">
        <v>6.7000000000000004E-2</v>
      </c>
      <c r="C15" s="41">
        <v>0.93300000000000005</v>
      </c>
      <c r="D15" s="40">
        <v>8.0000000000000002E-3</v>
      </c>
      <c r="E15" s="41">
        <v>8.0000000000000002E-3</v>
      </c>
      <c r="F15" s="58">
        <v>0.37815008300000003</v>
      </c>
      <c r="G15" s="40">
        <v>8.9999999999999993E-3</v>
      </c>
      <c r="H15" s="41">
        <v>0.99099999999999999</v>
      </c>
      <c r="I15" s="40">
        <v>3.4000000000000002E-2</v>
      </c>
      <c r="J15" s="41">
        <v>3.4000000000000002E-2</v>
      </c>
      <c r="K15" s="58">
        <v>0.44551283200000003</v>
      </c>
      <c r="L15" s="39">
        <f t="shared" si="0"/>
        <v>1.660535169510218</v>
      </c>
      <c r="M15" s="40">
        <v>0.13351089033244201</v>
      </c>
      <c r="N15" s="80">
        <v>0</v>
      </c>
    </row>
    <row r="16" spans="1:14" x14ac:dyDescent="0.2">
      <c r="A16" s="65" t="s">
        <v>1730</v>
      </c>
      <c r="B16" s="40">
        <v>0.11600000000000001</v>
      </c>
      <c r="C16" s="41">
        <v>0.88400000000000001</v>
      </c>
      <c r="D16" s="40">
        <v>0.02</v>
      </c>
      <c r="E16" s="41">
        <v>0.02</v>
      </c>
      <c r="F16" s="58">
        <v>0.109206207</v>
      </c>
      <c r="G16" s="40">
        <v>0</v>
      </c>
      <c r="H16" s="41">
        <v>1</v>
      </c>
      <c r="I16" s="40">
        <v>0.126</v>
      </c>
      <c r="J16" s="41">
        <v>0.126</v>
      </c>
      <c r="K16" s="58">
        <v>0.38151052600000002</v>
      </c>
      <c r="L16" s="39">
        <f t="shared" si="0"/>
        <v>0.90925175636410882</v>
      </c>
      <c r="M16" s="40">
        <v>0.23135233522235599</v>
      </c>
      <c r="N16" s="80">
        <v>0</v>
      </c>
    </row>
    <row r="17" spans="1:14" x14ac:dyDescent="0.2">
      <c r="A17" s="65" t="s">
        <v>904</v>
      </c>
      <c r="B17" s="40">
        <v>0.08</v>
      </c>
      <c r="C17" s="41">
        <v>0.92</v>
      </c>
      <c r="D17" s="40">
        <v>1.2999999999999999E-2</v>
      </c>
      <c r="E17" s="41">
        <v>1.2999999999999999E-2</v>
      </c>
      <c r="F17" s="58">
        <v>0.33003525299999997</v>
      </c>
      <c r="G17" s="40">
        <v>0</v>
      </c>
      <c r="H17" s="41">
        <v>1.038</v>
      </c>
      <c r="I17" s="40">
        <v>0.107</v>
      </c>
      <c r="J17" s="41">
        <v>0.107</v>
      </c>
      <c r="K17" s="58">
        <v>4.6767818799999999E-2</v>
      </c>
      <c r="L17" s="39">
        <f t="shared" si="0"/>
        <v>0.74220572665417905</v>
      </c>
      <c r="M17" s="40">
        <v>0.15973800988276299</v>
      </c>
      <c r="N17" s="80">
        <v>0</v>
      </c>
    </row>
    <row r="18" spans="1:14" x14ac:dyDescent="0.2">
      <c r="A18" s="65" t="s">
        <v>2133</v>
      </c>
      <c r="B18" s="40">
        <v>0.10299999999999999</v>
      </c>
      <c r="C18" s="41">
        <v>0.89700000000000002</v>
      </c>
      <c r="D18" s="40">
        <v>6.0000000000000001E-3</v>
      </c>
      <c r="E18" s="41">
        <v>6.0000000000000001E-3</v>
      </c>
      <c r="F18" s="58">
        <v>0.37117054599999999</v>
      </c>
      <c r="G18" s="40">
        <v>7.9000000000000001E-2</v>
      </c>
      <c r="H18" s="41">
        <v>0.92100000000000004</v>
      </c>
      <c r="I18" s="40">
        <v>3.9E-2</v>
      </c>
      <c r="J18" s="41">
        <v>3.9E-2</v>
      </c>
      <c r="K18" s="58">
        <v>0.201156311</v>
      </c>
      <c r="L18" s="39">
        <f t="shared" si="0"/>
        <v>0.6082287370157643</v>
      </c>
      <c r="M18" s="40">
        <v>0.139000000000403</v>
      </c>
      <c r="N18" s="80">
        <v>6.7000000000332294E-2</v>
      </c>
    </row>
    <row r="19" spans="1:14" x14ac:dyDescent="0.2">
      <c r="A19" s="65" t="s">
        <v>779</v>
      </c>
      <c r="B19" s="40">
        <v>0.246</v>
      </c>
      <c r="C19" s="41">
        <v>0.754</v>
      </c>
      <c r="D19" s="40">
        <v>1.2E-2</v>
      </c>
      <c r="E19" s="41">
        <v>1.2E-2</v>
      </c>
      <c r="F19" s="58">
        <v>0.36010359800000002</v>
      </c>
      <c r="G19" s="40">
        <v>0.20899999999999999</v>
      </c>
      <c r="H19" s="41">
        <v>0.79100000000000004</v>
      </c>
      <c r="I19" s="40">
        <v>6.9000000000000006E-2</v>
      </c>
      <c r="J19" s="41">
        <v>6.9000000000000006E-2</v>
      </c>
      <c r="K19" s="58">
        <v>0.47857507100000002</v>
      </c>
      <c r="L19" s="39">
        <f t="shared" si="0"/>
        <v>0.52830195548301395</v>
      </c>
      <c r="M19" s="40">
        <v>0.30149997372648701</v>
      </c>
      <c r="N19" s="80">
        <v>0.19050003154468401</v>
      </c>
    </row>
    <row r="20" spans="1:14" x14ac:dyDescent="0.2">
      <c r="A20" s="65" t="s">
        <v>922</v>
      </c>
      <c r="B20" s="40">
        <v>0.223</v>
      </c>
      <c r="C20" s="41">
        <v>0.77700000000000002</v>
      </c>
      <c r="D20" s="40">
        <v>1.4E-2</v>
      </c>
      <c r="E20" s="41">
        <v>1.4E-2</v>
      </c>
      <c r="F20" s="58">
        <v>0.24536694100000001</v>
      </c>
      <c r="G20" s="40">
        <v>0.20499999999999999</v>
      </c>
      <c r="H20" s="41">
        <v>0.79500000000000004</v>
      </c>
      <c r="I20" s="40">
        <v>5.8999999999999997E-2</v>
      </c>
      <c r="J20" s="41">
        <v>5.8999999999999997E-2</v>
      </c>
      <c r="K20" s="58">
        <v>0.19317088199999999</v>
      </c>
      <c r="L20" s="39">
        <f t="shared" si="0"/>
        <v>0.29684223317304304</v>
      </c>
      <c r="M20" s="40">
        <v>0.25000006652399698</v>
      </c>
      <c r="N20" s="80">
        <v>0.19599993960866799</v>
      </c>
    </row>
    <row r="21" spans="1:14" x14ac:dyDescent="0.2">
      <c r="A21" s="65" t="s">
        <v>435</v>
      </c>
      <c r="B21" s="40">
        <v>2.4E-2</v>
      </c>
      <c r="C21" s="41">
        <v>0.97599999999999998</v>
      </c>
      <c r="D21" s="40">
        <v>7.0000000000000001E-3</v>
      </c>
      <c r="E21" s="41">
        <v>7.0000000000000001E-3</v>
      </c>
      <c r="F21" s="58">
        <v>0.30870551899999998</v>
      </c>
      <c r="G21" s="40">
        <v>1.4999999999999999E-2</v>
      </c>
      <c r="H21" s="41">
        <v>0.98499999999999999</v>
      </c>
      <c r="I21" s="40">
        <v>3.2000000000000001E-2</v>
      </c>
      <c r="J21" s="41">
        <v>3.2000000000000001E-2</v>
      </c>
      <c r="K21" s="58">
        <v>0.20265440900000001</v>
      </c>
      <c r="L21" s="39">
        <f t="shared" si="0"/>
        <v>0.27475312989269862</v>
      </c>
      <c r="M21" s="40">
        <v>3.7500000262242802E-2</v>
      </c>
      <c r="N21" s="80">
        <v>1.0499999045332E-2</v>
      </c>
    </row>
    <row r="22" spans="1:14" x14ac:dyDescent="0.2">
      <c r="A22" s="65" t="s">
        <v>2134</v>
      </c>
      <c r="B22" s="40">
        <v>4.8000000000000001E-2</v>
      </c>
      <c r="C22" s="41">
        <v>0.95199999999999996</v>
      </c>
      <c r="D22" s="40">
        <v>6.0000000000000001E-3</v>
      </c>
      <c r="E22" s="41">
        <v>6.0000000000000001E-3</v>
      </c>
      <c r="F22" s="58">
        <v>0.52384283600000003</v>
      </c>
      <c r="G22" s="40">
        <v>4.1000000000000002E-2</v>
      </c>
      <c r="H22" s="41">
        <v>0.95899999999999996</v>
      </c>
      <c r="I22" s="40">
        <v>2.8000000000000001E-2</v>
      </c>
      <c r="J22" s="41">
        <v>2.8000000000000001E-2</v>
      </c>
      <c r="K22" s="58">
        <v>0.52925449000000002</v>
      </c>
      <c r="L22" s="39">
        <f t="shared" si="0"/>
        <v>0.24445060351935233</v>
      </c>
      <c r="M22" s="40">
        <v>5.8499938019065501E-2</v>
      </c>
      <c r="N22" s="80">
        <v>3.7500039155545201E-2</v>
      </c>
    </row>
    <row r="23" spans="1:14" x14ac:dyDescent="0.2">
      <c r="A23" s="65" t="s">
        <v>1253</v>
      </c>
      <c r="B23" s="40">
        <v>0.156</v>
      </c>
      <c r="C23" s="41">
        <v>0.84399999999999997</v>
      </c>
      <c r="D23" s="40">
        <v>1.2E-2</v>
      </c>
      <c r="E23" s="41">
        <v>1.2E-2</v>
      </c>
      <c r="F23" s="58">
        <v>0.193354582</v>
      </c>
      <c r="G23" s="40">
        <v>0.14399999999999999</v>
      </c>
      <c r="H23" s="41">
        <v>0.85599999999999998</v>
      </c>
      <c r="I23" s="40">
        <v>6.4000000000000001E-2</v>
      </c>
      <c r="J23" s="41">
        <v>6.4000000000000001E-2</v>
      </c>
      <c r="K23" s="58">
        <v>0.34287045500000002</v>
      </c>
      <c r="L23" s="39">
        <f t="shared" si="0"/>
        <v>0.1842885350501855</v>
      </c>
      <c r="M23" s="40">
        <v>0.17400001523559999</v>
      </c>
      <c r="N23" s="80">
        <v>0.137999982394066</v>
      </c>
    </row>
    <row r="24" spans="1:14" x14ac:dyDescent="0.2">
      <c r="A24" s="65" t="s">
        <v>2302</v>
      </c>
      <c r="B24" s="40">
        <v>0</v>
      </c>
      <c r="C24" s="41">
        <v>1.0509999999999999</v>
      </c>
      <c r="D24" s="40">
        <v>2.5000000000000001E-2</v>
      </c>
      <c r="E24" s="41">
        <v>2.5000000000000001E-2</v>
      </c>
      <c r="F24" s="58">
        <v>0.95193118200000004</v>
      </c>
      <c r="G24" s="40">
        <v>0</v>
      </c>
      <c r="H24" s="41">
        <v>1.01</v>
      </c>
      <c r="I24" s="40">
        <v>8.3000000000000004E-2</v>
      </c>
      <c r="J24" s="41">
        <v>8.3000000000000004E-2</v>
      </c>
      <c r="K24" s="58">
        <v>0.50879425599999994</v>
      </c>
      <c r="L24" s="39">
        <f t="shared" si="0"/>
        <v>0</v>
      </c>
      <c r="M24" s="40">
        <v>0</v>
      </c>
      <c r="N24" s="80">
        <v>0</v>
      </c>
    </row>
    <row r="25" spans="1:14" x14ac:dyDescent="0.2">
      <c r="A25" s="65" t="s">
        <v>1123</v>
      </c>
      <c r="B25" s="40">
        <v>4.9000000000000002E-2</v>
      </c>
      <c r="C25" s="41">
        <v>0.95099999999999996</v>
      </c>
      <c r="D25" s="40">
        <v>8.0000000000000002E-3</v>
      </c>
      <c r="E25" s="41">
        <v>8.0000000000000002E-3</v>
      </c>
      <c r="F25" s="58">
        <v>0.56367483699999998</v>
      </c>
      <c r="G25" s="40">
        <v>5.8999999999999997E-2</v>
      </c>
      <c r="H25" s="41">
        <v>0.94099999999999995</v>
      </c>
      <c r="I25" s="40">
        <v>4.3999999999999997E-2</v>
      </c>
      <c r="J25" s="41">
        <v>4.3999999999999997E-2</v>
      </c>
      <c r="K25" s="58">
        <v>7.0856913399999999E-2</v>
      </c>
      <c r="L25" s="39">
        <f t="shared" si="0"/>
        <v>-0.22360679774997888</v>
      </c>
      <c r="M25" s="40">
        <v>3.4000021995482799E-2</v>
      </c>
      <c r="N25" s="80">
        <v>6.3999972236659097E-2</v>
      </c>
    </row>
    <row r="26" spans="1:14" x14ac:dyDescent="0.2">
      <c r="A26" s="65" t="s">
        <v>1386</v>
      </c>
      <c r="B26" s="40">
        <v>0</v>
      </c>
      <c r="C26" s="41">
        <v>1.0049999999999999</v>
      </c>
      <c r="D26" s="40">
        <v>0.01</v>
      </c>
      <c r="E26" s="41">
        <v>0.01</v>
      </c>
      <c r="F26" s="58">
        <v>0.212421044</v>
      </c>
      <c r="G26" s="40">
        <v>1.0999999999999999E-2</v>
      </c>
      <c r="H26" s="41">
        <v>0.98899999999999999</v>
      </c>
      <c r="I26" s="40">
        <v>4.3999999999999997E-2</v>
      </c>
      <c r="J26" s="41">
        <v>4.3999999999999997E-2</v>
      </c>
      <c r="K26" s="58">
        <v>0.61018477400000004</v>
      </c>
      <c r="L26" s="39">
        <f t="shared" si="0"/>
        <v>-0.24378321394786498</v>
      </c>
      <c r="M26" s="40">
        <v>0</v>
      </c>
      <c r="N26" s="80">
        <v>1.65629391688416E-3</v>
      </c>
    </row>
    <row r="27" spans="1:14" x14ac:dyDescent="0.2">
      <c r="A27" s="65" t="s">
        <v>2439</v>
      </c>
      <c r="B27" s="40">
        <v>0</v>
      </c>
      <c r="C27" s="41">
        <v>1.052</v>
      </c>
      <c r="D27" s="40">
        <v>1.0999999999999999E-2</v>
      </c>
      <c r="E27" s="41">
        <v>1.0999999999999999E-2</v>
      </c>
      <c r="F27" s="58">
        <v>1.52401084E-3</v>
      </c>
      <c r="G27" s="40">
        <v>0.06</v>
      </c>
      <c r="H27" s="41">
        <v>0.94</v>
      </c>
      <c r="I27" s="40">
        <v>7.8E-2</v>
      </c>
      <c r="J27" s="41">
        <v>7.8E-2</v>
      </c>
      <c r="K27" s="58">
        <v>0.474218203</v>
      </c>
      <c r="L27" s="39">
        <f t="shared" si="0"/>
        <v>-0.76169368934631987</v>
      </c>
      <c r="M27" s="40">
        <v>0</v>
      </c>
      <c r="N27" s="80">
        <v>3.7694051677889199E-3</v>
      </c>
    </row>
    <row r="28" spans="1:14" x14ac:dyDescent="0.2">
      <c r="A28" s="65" t="s">
        <v>1599</v>
      </c>
      <c r="B28" s="40">
        <v>0.13400000000000001</v>
      </c>
      <c r="C28" s="41">
        <v>0.86599999999999999</v>
      </c>
      <c r="D28" s="40">
        <v>1.7999999999999999E-2</v>
      </c>
      <c r="E28" s="41">
        <v>1.7999999999999999E-2</v>
      </c>
      <c r="F28" s="58">
        <v>9.0251547099999996E-2</v>
      </c>
      <c r="G28" s="40">
        <v>0.21099999999999999</v>
      </c>
      <c r="H28" s="41">
        <v>0.78900000000000003</v>
      </c>
      <c r="I28" s="40">
        <v>7.5999999999999998E-2</v>
      </c>
      <c r="J28" s="41">
        <v>7.5999999999999998E-2</v>
      </c>
      <c r="K28" s="58">
        <v>0.124854349</v>
      </c>
      <c r="L28" s="39">
        <f t="shared" si="0"/>
        <v>-0.98588397548329887</v>
      </c>
      <c r="M28" s="40">
        <v>1.8499999998945301E-2</v>
      </c>
      <c r="N28" s="80">
        <v>0.24949999999886999</v>
      </c>
    </row>
    <row r="29" spans="1:14" x14ac:dyDescent="0.2">
      <c r="A29" s="69" t="s">
        <v>2081</v>
      </c>
      <c r="B29" s="44">
        <v>5.8999999999999997E-2</v>
      </c>
      <c r="C29" s="45">
        <v>0.94099999999999995</v>
      </c>
      <c r="D29" s="44">
        <v>8.9999999999999993E-3</v>
      </c>
      <c r="E29" s="45">
        <v>8.9999999999999993E-3</v>
      </c>
      <c r="F29" s="78">
        <v>0.37096691399999998</v>
      </c>
      <c r="G29" s="44">
        <v>0.16900000000000001</v>
      </c>
      <c r="H29" s="45">
        <v>0.83099999999999996</v>
      </c>
      <c r="I29" s="44">
        <v>0.08</v>
      </c>
      <c r="J29" s="45">
        <v>0.08</v>
      </c>
      <c r="K29" s="78">
        <v>3.6923942699999997E-2</v>
      </c>
      <c r="L29" s="48">
        <f t="shared" si="0"/>
        <v>-1.3663805597183525</v>
      </c>
      <c r="M29" s="44">
        <v>0</v>
      </c>
      <c r="N29" s="81">
        <v>0.12088</v>
      </c>
    </row>
    <row r="30" spans="1:14" x14ac:dyDescent="0.2">
      <c r="G30" s="79"/>
      <c r="H30" s="79"/>
      <c r="I30" s="79"/>
      <c r="J30" s="79"/>
      <c r="M30" s="42"/>
      <c r="N30" s="42"/>
    </row>
    <row r="31" spans="1:14" x14ac:dyDescent="0.2">
      <c r="A31" s="1" t="s">
        <v>2155</v>
      </c>
      <c r="G31" s="79"/>
      <c r="H31" s="79"/>
      <c r="I31" s="79"/>
      <c r="J31" s="79"/>
    </row>
    <row r="32" spans="1:14" x14ac:dyDescent="0.2">
      <c r="G32" s="79"/>
      <c r="H32" s="79"/>
      <c r="I32" s="79"/>
      <c r="J32" s="79"/>
    </row>
    <row r="33" spans="1:12" x14ac:dyDescent="0.2">
      <c r="A33" s="1"/>
      <c r="B33" s="135" t="s">
        <v>2151</v>
      </c>
      <c r="C33" s="147"/>
      <c r="D33" s="147"/>
      <c r="E33" s="147"/>
      <c r="F33" s="150"/>
      <c r="G33" s="135" t="s">
        <v>2152</v>
      </c>
      <c r="H33" s="147"/>
      <c r="I33" s="147"/>
      <c r="J33" s="147"/>
      <c r="K33" s="150"/>
      <c r="L33" s="1"/>
    </row>
    <row r="34" spans="1:12" x14ac:dyDescent="0.2">
      <c r="A34" s="1"/>
      <c r="B34" s="53" t="s">
        <v>2129</v>
      </c>
      <c r="C34" s="55"/>
      <c r="D34" s="54" t="s">
        <v>2130</v>
      </c>
      <c r="E34" s="56"/>
      <c r="F34" s="57"/>
      <c r="G34" s="53" t="s">
        <v>2129</v>
      </c>
      <c r="H34" s="55"/>
      <c r="I34" s="53" t="s">
        <v>2130</v>
      </c>
      <c r="J34" s="55"/>
      <c r="K34" s="75"/>
      <c r="L34" s="1"/>
    </row>
    <row r="35" spans="1:12" x14ac:dyDescent="0.2">
      <c r="A35" s="56" t="s">
        <v>2120</v>
      </c>
      <c r="B35" s="53" t="s">
        <v>1800</v>
      </c>
      <c r="C35" s="55" t="s">
        <v>2131</v>
      </c>
      <c r="D35" s="53" t="s">
        <v>1800</v>
      </c>
      <c r="E35" s="56" t="s">
        <v>2131</v>
      </c>
      <c r="F35" s="56" t="s">
        <v>2121</v>
      </c>
      <c r="G35" s="53" t="s">
        <v>1800</v>
      </c>
      <c r="H35" s="55" t="s">
        <v>2131</v>
      </c>
      <c r="I35" s="53" t="s">
        <v>1800</v>
      </c>
      <c r="J35" s="55" t="s">
        <v>2131</v>
      </c>
      <c r="K35" s="56" t="s">
        <v>2121</v>
      </c>
      <c r="L35" s="34" t="s">
        <v>2112</v>
      </c>
    </row>
    <row r="36" spans="1:12" x14ac:dyDescent="0.2">
      <c r="A36" s="65" t="s">
        <v>619</v>
      </c>
      <c r="B36" s="40">
        <v>0.17299999999999999</v>
      </c>
      <c r="C36" s="41">
        <v>0.82699999999999996</v>
      </c>
      <c r="D36" s="40">
        <v>1.6E-2</v>
      </c>
      <c r="E36" s="80">
        <v>1.6E-2</v>
      </c>
      <c r="F36" s="58">
        <v>6.4140747999999997E-2</v>
      </c>
      <c r="G36" s="40">
        <v>-0.114</v>
      </c>
      <c r="H36" s="41">
        <v>1.1140000000000001</v>
      </c>
      <c r="I36" s="40">
        <v>9.7000000000000003E-2</v>
      </c>
      <c r="J36" s="41">
        <v>9.7000000000000003E-2</v>
      </c>
      <c r="K36" s="58">
        <v>0.73669186200000003</v>
      </c>
      <c r="L36" s="39">
        <f t="shared" ref="L36:L53" si="1">(B36-G36)/SQRT(D36^2+I36^2)</f>
        <v>2.9193150590274524</v>
      </c>
    </row>
    <row r="37" spans="1:12" x14ac:dyDescent="0.2">
      <c r="A37" s="65" t="s">
        <v>864</v>
      </c>
      <c r="B37" s="40">
        <v>0.28100000000000003</v>
      </c>
      <c r="C37" s="41">
        <v>0.71899999999999997</v>
      </c>
      <c r="D37" s="40">
        <v>0.01</v>
      </c>
      <c r="E37" s="80">
        <v>0.01</v>
      </c>
      <c r="F37" s="58">
        <v>4.4959876500000002E-5</v>
      </c>
      <c r="G37" s="40">
        <v>7.0000000000000007E-2</v>
      </c>
      <c r="H37" s="41">
        <v>0.93</v>
      </c>
      <c r="I37" s="40">
        <v>8.4000000000000005E-2</v>
      </c>
      <c r="J37" s="41">
        <v>8.4000000000000005E-2</v>
      </c>
      <c r="K37" s="58">
        <v>1.5931297000000001E-2</v>
      </c>
      <c r="L37" s="39">
        <f t="shared" si="1"/>
        <v>2.4942919744658707</v>
      </c>
    </row>
    <row r="38" spans="1:12" x14ac:dyDescent="0.2">
      <c r="A38" s="65" t="s">
        <v>2132</v>
      </c>
      <c r="B38" s="40">
        <v>0.21099999999999999</v>
      </c>
      <c r="C38" s="41">
        <v>0.78900000000000003</v>
      </c>
      <c r="D38" s="40">
        <v>8.0000000000000002E-3</v>
      </c>
      <c r="E38" s="80">
        <v>8.0000000000000002E-3</v>
      </c>
      <c r="F38" s="58">
        <v>1.78239873E-5</v>
      </c>
      <c r="G38" s="40">
        <v>0.1</v>
      </c>
      <c r="H38" s="41">
        <v>0.9</v>
      </c>
      <c r="I38" s="40">
        <v>7.2999999999999995E-2</v>
      </c>
      <c r="J38" s="41">
        <v>7.2999999999999995E-2</v>
      </c>
      <c r="K38" s="58">
        <v>1.3073494600000001E-2</v>
      </c>
      <c r="L38" s="39">
        <f t="shared" si="1"/>
        <v>1.5114986674717776</v>
      </c>
    </row>
    <row r="39" spans="1:12" x14ac:dyDescent="0.2">
      <c r="A39" s="65" t="s">
        <v>1123</v>
      </c>
      <c r="B39" s="40">
        <v>4.3999999999999997E-2</v>
      </c>
      <c r="C39" s="41">
        <v>0.95599999999999996</v>
      </c>
      <c r="D39" s="40">
        <v>8.0000000000000002E-3</v>
      </c>
      <c r="E39" s="80">
        <v>8.0000000000000002E-3</v>
      </c>
      <c r="F39" s="58">
        <v>0.515448931</v>
      </c>
      <c r="G39" s="40">
        <v>-0.02</v>
      </c>
      <c r="H39" s="41">
        <v>1.02</v>
      </c>
      <c r="I39" s="40">
        <v>4.3999999999999997E-2</v>
      </c>
      <c r="J39" s="41">
        <v>4.3999999999999997E-2</v>
      </c>
      <c r="K39" s="58">
        <v>0.22024196200000001</v>
      </c>
      <c r="L39" s="39">
        <f t="shared" si="1"/>
        <v>1.4310835055998656</v>
      </c>
    </row>
    <row r="40" spans="1:12" x14ac:dyDescent="0.2">
      <c r="A40" s="65" t="s">
        <v>369</v>
      </c>
      <c r="B40" s="40">
        <v>0.06</v>
      </c>
      <c r="C40" s="41">
        <v>0.94</v>
      </c>
      <c r="D40" s="40">
        <v>8.0000000000000002E-3</v>
      </c>
      <c r="E40" s="80">
        <v>8.0000000000000002E-3</v>
      </c>
      <c r="F40" s="58">
        <v>1.37599748E-2</v>
      </c>
      <c r="G40" s="40">
        <v>0.03</v>
      </c>
      <c r="H40" s="41">
        <v>0.97</v>
      </c>
      <c r="I40" s="40">
        <v>4.5999999999999999E-2</v>
      </c>
      <c r="J40" s="41">
        <v>4.5999999999999999E-2</v>
      </c>
      <c r="K40" s="58">
        <v>0.365518703</v>
      </c>
      <c r="L40" s="39">
        <f t="shared" si="1"/>
        <v>0.64252940531717906</v>
      </c>
    </row>
    <row r="41" spans="1:12" x14ac:dyDescent="0.2">
      <c r="A41" s="65" t="s">
        <v>2133</v>
      </c>
      <c r="B41" s="40">
        <v>9.9000000000000005E-2</v>
      </c>
      <c r="C41" s="41">
        <v>0.90100000000000002</v>
      </c>
      <c r="D41" s="40">
        <v>6.0000000000000001E-3</v>
      </c>
      <c r="E41" s="80">
        <v>6.0000000000000001E-3</v>
      </c>
      <c r="F41" s="58">
        <v>0.24081454599999999</v>
      </c>
      <c r="G41" s="40">
        <v>7.8E-2</v>
      </c>
      <c r="H41" s="41">
        <v>0.92200000000000004</v>
      </c>
      <c r="I41" s="40">
        <v>3.5999999999999997E-2</v>
      </c>
      <c r="J41" s="41">
        <v>3.5999999999999997E-2</v>
      </c>
      <c r="K41" s="58">
        <v>0.39520526299999997</v>
      </c>
      <c r="L41" s="39">
        <f t="shared" si="1"/>
        <v>0.57539645556875063</v>
      </c>
    </row>
    <row r="42" spans="1:12" x14ac:dyDescent="0.2">
      <c r="A42" s="65" t="s">
        <v>904</v>
      </c>
      <c r="B42" s="40">
        <v>8.5000000000000006E-2</v>
      </c>
      <c r="C42" s="41">
        <v>0.91500000000000004</v>
      </c>
      <c r="D42" s="40">
        <v>1.2999999999999999E-2</v>
      </c>
      <c r="E42" s="80">
        <v>1.2999999999999999E-2</v>
      </c>
      <c r="F42" s="58">
        <v>6.7918825599999996E-2</v>
      </c>
      <c r="G42" s="40">
        <v>4.5999999999999999E-2</v>
      </c>
      <c r="H42" s="41">
        <v>0.95399999999999996</v>
      </c>
      <c r="I42" s="40">
        <v>7.8E-2</v>
      </c>
      <c r="J42" s="41">
        <v>7.8E-2</v>
      </c>
      <c r="K42" s="58">
        <v>8.6397620699999997E-2</v>
      </c>
      <c r="L42" s="39">
        <f t="shared" si="1"/>
        <v>0.49319696191607193</v>
      </c>
    </row>
    <row r="43" spans="1:12" x14ac:dyDescent="0.2">
      <c r="A43" s="65" t="s">
        <v>2134</v>
      </c>
      <c r="B43" s="40">
        <v>4.5999999999999999E-2</v>
      </c>
      <c r="C43" s="41">
        <v>0.95399999999999996</v>
      </c>
      <c r="D43" s="40">
        <v>6.0000000000000001E-3</v>
      </c>
      <c r="E43" s="80">
        <v>6.0000000000000001E-3</v>
      </c>
      <c r="F43" s="58">
        <v>3.2282769500000003E-2</v>
      </c>
      <c r="G43" s="40">
        <v>3.3000000000000002E-2</v>
      </c>
      <c r="H43" s="41">
        <v>0.96699999999999997</v>
      </c>
      <c r="I43" s="40">
        <v>2.5999999999999999E-2</v>
      </c>
      <c r="J43" s="41">
        <v>2.5999999999999999E-2</v>
      </c>
      <c r="K43" s="58">
        <v>0.77607679299999999</v>
      </c>
      <c r="L43" s="39">
        <f t="shared" si="1"/>
        <v>0.48719559784730981</v>
      </c>
    </row>
    <row r="44" spans="1:12" x14ac:dyDescent="0.2">
      <c r="A44" s="65" t="s">
        <v>1599</v>
      </c>
      <c r="B44" s="40">
        <v>0.15</v>
      </c>
      <c r="C44" s="41">
        <v>0.85</v>
      </c>
      <c r="D44" s="40">
        <v>1.7999999999999999E-2</v>
      </c>
      <c r="E44" s="80">
        <v>1.7999999999999999E-2</v>
      </c>
      <c r="F44" s="58">
        <v>0.29459818500000001</v>
      </c>
      <c r="G44" s="40">
        <v>0.14099999999999999</v>
      </c>
      <c r="H44" s="41">
        <v>0.85899999999999999</v>
      </c>
      <c r="I44" s="40">
        <v>9.7000000000000003E-2</v>
      </c>
      <c r="J44" s="41">
        <v>9.7000000000000003E-2</v>
      </c>
      <c r="K44" s="58">
        <v>0.54796747099999998</v>
      </c>
      <c r="L44" s="39">
        <f t="shared" si="1"/>
        <v>9.122610818819861E-2</v>
      </c>
    </row>
    <row r="45" spans="1:12" x14ac:dyDescent="0.2">
      <c r="A45" s="65" t="s">
        <v>435</v>
      </c>
      <c r="B45" s="40">
        <v>2.7E-2</v>
      </c>
      <c r="C45" s="41">
        <v>0.97299999999999998</v>
      </c>
      <c r="D45" s="40">
        <v>6.0000000000000001E-3</v>
      </c>
      <c r="E45" s="80">
        <v>6.0000000000000001E-3</v>
      </c>
      <c r="F45" s="58">
        <v>8.7519050799999998E-2</v>
      </c>
      <c r="G45" s="40">
        <v>2.5000000000000001E-2</v>
      </c>
      <c r="H45" s="41">
        <v>0.97499999999999998</v>
      </c>
      <c r="I45" s="40">
        <v>5.0999999999999997E-2</v>
      </c>
      <c r="J45" s="41">
        <v>5.0999999999999997E-2</v>
      </c>
      <c r="K45" s="58">
        <v>0.68631386999999999</v>
      </c>
      <c r="L45" s="39">
        <f t="shared" si="1"/>
        <v>3.8947082522465704E-2</v>
      </c>
    </row>
    <row r="46" spans="1:12" x14ac:dyDescent="0.2">
      <c r="A46" s="65" t="s">
        <v>1730</v>
      </c>
      <c r="B46" s="40">
        <v>8.5999999999999993E-2</v>
      </c>
      <c r="C46" s="41">
        <v>0.91400000000000003</v>
      </c>
      <c r="D46" s="40">
        <v>0.02</v>
      </c>
      <c r="E46" s="80">
        <v>0.02</v>
      </c>
      <c r="F46" s="58">
        <v>0.157972205</v>
      </c>
      <c r="G46" s="40">
        <v>9.9000000000000005E-2</v>
      </c>
      <c r="H46" s="41">
        <v>0.90100000000000002</v>
      </c>
      <c r="I46" s="40">
        <v>0.13200000000000001</v>
      </c>
      <c r="J46" s="41">
        <v>0.13200000000000001</v>
      </c>
      <c r="K46" s="58">
        <v>0.46549326200000002</v>
      </c>
      <c r="L46" s="39">
        <f t="shared" si="1"/>
        <v>-9.7373496628196776E-2</v>
      </c>
    </row>
    <row r="47" spans="1:12" x14ac:dyDescent="0.2">
      <c r="A47" s="65" t="s">
        <v>2302</v>
      </c>
      <c r="B47" s="40">
        <v>-4.1000000000000002E-2</v>
      </c>
      <c r="C47" s="41">
        <v>1.0409999999999999</v>
      </c>
      <c r="D47" s="40">
        <v>2.5000000000000001E-2</v>
      </c>
      <c r="E47" s="80">
        <v>2.5000000000000001E-2</v>
      </c>
      <c r="F47" s="58">
        <v>0.97772405299999998</v>
      </c>
      <c r="G47" s="40">
        <v>-2.5999999999999999E-2</v>
      </c>
      <c r="H47" s="41">
        <v>1.026</v>
      </c>
      <c r="I47" s="40">
        <v>9.5000000000000001E-2</v>
      </c>
      <c r="J47" s="41">
        <v>9.5000000000000001E-2</v>
      </c>
      <c r="K47" s="58">
        <v>0.33597701699999999</v>
      </c>
      <c r="L47" s="39">
        <f t="shared" si="1"/>
        <v>-0.1526959795677863</v>
      </c>
    </row>
    <row r="48" spans="1:12" x14ac:dyDescent="0.2">
      <c r="A48" s="65" t="s">
        <v>1253</v>
      </c>
      <c r="B48" s="40">
        <v>0.14099999999999999</v>
      </c>
      <c r="C48" s="41">
        <v>0.85899999999999999</v>
      </c>
      <c r="D48" s="40">
        <v>1.2E-2</v>
      </c>
      <c r="E48" s="80">
        <v>1.2E-2</v>
      </c>
      <c r="F48" s="58">
        <v>8.4059975599999996E-3</v>
      </c>
      <c r="G48" s="40">
        <v>0.17100000000000001</v>
      </c>
      <c r="H48" s="41">
        <v>0.82899999999999996</v>
      </c>
      <c r="I48" s="40">
        <v>0.06</v>
      </c>
      <c r="J48" s="41">
        <v>0.06</v>
      </c>
      <c r="K48" s="58">
        <v>0.23820865599999999</v>
      </c>
      <c r="L48" s="39">
        <f t="shared" si="1"/>
        <v>-0.4902903378454605</v>
      </c>
    </row>
    <row r="49" spans="1:16" x14ac:dyDescent="0.2">
      <c r="A49" s="65" t="s">
        <v>779</v>
      </c>
      <c r="B49" s="40">
        <v>0.249</v>
      </c>
      <c r="C49" s="41">
        <v>0.751</v>
      </c>
      <c r="D49" s="40">
        <v>1.0999999999999999E-2</v>
      </c>
      <c r="E49" s="80">
        <v>1.0999999999999999E-2</v>
      </c>
      <c r="F49" s="58">
        <v>0.25324979399999997</v>
      </c>
      <c r="G49" s="40">
        <v>0.313</v>
      </c>
      <c r="H49" s="41">
        <v>0.68700000000000006</v>
      </c>
      <c r="I49" s="40">
        <v>0.104</v>
      </c>
      <c r="J49" s="41">
        <v>0.104</v>
      </c>
      <c r="K49" s="58">
        <v>6.3203041400000007E-2</v>
      </c>
      <c r="L49" s="39">
        <f t="shared" si="1"/>
        <v>-0.61197103604847047</v>
      </c>
    </row>
    <row r="50" spans="1:16" x14ac:dyDescent="0.2">
      <c r="A50" s="65" t="s">
        <v>922</v>
      </c>
      <c r="B50" s="40">
        <v>0.252</v>
      </c>
      <c r="C50" s="41">
        <v>0.748</v>
      </c>
      <c r="D50" s="40">
        <v>1.4E-2</v>
      </c>
      <c r="E50" s="80">
        <v>1.4E-2</v>
      </c>
      <c r="F50" s="58">
        <v>5.1293380799999995E-4</v>
      </c>
      <c r="G50" s="40">
        <v>0.3</v>
      </c>
      <c r="H50" s="41">
        <v>0.7</v>
      </c>
      <c r="I50" s="40">
        <v>6.2E-2</v>
      </c>
      <c r="J50" s="41">
        <v>6.2E-2</v>
      </c>
      <c r="K50" s="58">
        <v>3.2995754099999997E-2</v>
      </c>
      <c r="L50" s="39">
        <f t="shared" si="1"/>
        <v>-0.75518013063306288</v>
      </c>
    </row>
    <row r="51" spans="1:16" x14ac:dyDescent="0.2">
      <c r="A51" s="65" t="s">
        <v>2081</v>
      </c>
      <c r="B51" s="40">
        <v>5.7000000000000002E-2</v>
      </c>
      <c r="C51" s="41">
        <v>0.94299999999999995</v>
      </c>
      <c r="D51" s="40">
        <v>8.9999999999999993E-3</v>
      </c>
      <c r="E51" s="80">
        <v>8.9999999999999993E-3</v>
      </c>
      <c r="F51" s="58">
        <v>6.0377352799999999E-2</v>
      </c>
      <c r="G51" s="40">
        <v>0.13500000000000001</v>
      </c>
      <c r="H51" s="41">
        <v>0.86499999999999999</v>
      </c>
      <c r="I51" s="40">
        <v>6.0999999999999999E-2</v>
      </c>
      <c r="J51" s="41">
        <v>6.0999999999999999E-2</v>
      </c>
      <c r="K51" s="58">
        <v>0.31316667799999998</v>
      </c>
      <c r="L51" s="39">
        <f t="shared" si="1"/>
        <v>-1.264994235390325</v>
      </c>
    </row>
    <row r="52" spans="1:16" x14ac:dyDescent="0.2">
      <c r="A52" s="65" t="s">
        <v>2439</v>
      </c>
      <c r="B52" s="40">
        <v>-4.2999999999999997E-2</v>
      </c>
      <c r="C52" s="41">
        <v>1.0429999999999999</v>
      </c>
      <c r="D52" s="40">
        <v>1.0999999999999999E-2</v>
      </c>
      <c r="E52" s="80">
        <v>1.0999999999999999E-2</v>
      </c>
      <c r="F52" s="58">
        <v>2.9745646000000001E-2</v>
      </c>
      <c r="G52" s="40">
        <v>8.8999999999999996E-2</v>
      </c>
      <c r="H52" s="41">
        <v>0.91100000000000003</v>
      </c>
      <c r="I52" s="40">
        <v>7.0999999999999994E-2</v>
      </c>
      <c r="J52" s="41">
        <v>7.0999999999999994E-2</v>
      </c>
      <c r="K52" s="58">
        <v>7.0630411899999995E-2</v>
      </c>
      <c r="L52" s="39">
        <f t="shared" si="1"/>
        <v>-1.8372359341050444</v>
      </c>
    </row>
    <row r="53" spans="1:16" x14ac:dyDescent="0.2">
      <c r="A53" s="69" t="s">
        <v>1386</v>
      </c>
      <c r="B53" s="44">
        <v>-4.0000000000000001E-3</v>
      </c>
      <c r="C53" s="45">
        <v>1.004</v>
      </c>
      <c r="D53" s="44">
        <v>0.01</v>
      </c>
      <c r="E53" s="81">
        <v>0.01</v>
      </c>
      <c r="F53" s="78">
        <v>0.18456609900000001</v>
      </c>
      <c r="G53" s="44">
        <v>0.14199999999999999</v>
      </c>
      <c r="H53" s="45">
        <v>0.85799999999999998</v>
      </c>
      <c r="I53" s="44">
        <v>6.0999999999999999E-2</v>
      </c>
      <c r="J53" s="45">
        <v>6.0999999999999999E-2</v>
      </c>
      <c r="K53" s="78">
        <v>1.8154518299999998E-2</v>
      </c>
      <c r="L53" s="48">
        <f t="shared" si="1"/>
        <v>-2.3619153951706218</v>
      </c>
    </row>
    <row r="55" spans="1:16" x14ac:dyDescent="0.2">
      <c r="A55" s="1" t="s">
        <v>2156</v>
      </c>
    </row>
    <row r="57" spans="1:16" x14ac:dyDescent="0.2">
      <c r="B57" s="151" t="s">
        <v>2151</v>
      </c>
      <c r="C57" s="152"/>
      <c r="D57" s="152"/>
      <c r="E57" s="152"/>
      <c r="F57" s="152"/>
      <c r="G57" s="152"/>
      <c r="H57" s="153"/>
      <c r="I57" s="148" t="s">
        <v>2152</v>
      </c>
      <c r="J57" s="149"/>
      <c r="K57" s="149"/>
      <c r="L57" s="149"/>
      <c r="M57" s="149"/>
      <c r="N57" s="149"/>
      <c r="O57" s="150"/>
      <c r="P57" s="1"/>
    </row>
    <row r="58" spans="1:16" x14ac:dyDescent="0.2">
      <c r="B58" s="135" t="s">
        <v>2129</v>
      </c>
      <c r="C58" s="147"/>
      <c r="D58" s="147"/>
      <c r="E58" s="147" t="s">
        <v>2130</v>
      </c>
      <c r="F58" s="147"/>
      <c r="G58" s="136"/>
      <c r="H58" s="82"/>
      <c r="I58" s="148" t="s">
        <v>2129</v>
      </c>
      <c r="J58" s="149"/>
      <c r="K58" s="149"/>
      <c r="L58" s="149" t="s">
        <v>2130</v>
      </c>
      <c r="M58" s="149"/>
      <c r="N58" s="150"/>
      <c r="O58" s="83"/>
      <c r="P58" s="1"/>
    </row>
    <row r="59" spans="1:16" x14ac:dyDescent="0.2">
      <c r="A59" s="56" t="s">
        <v>2120</v>
      </c>
      <c r="B59" s="33" t="s">
        <v>1800</v>
      </c>
      <c r="C59" s="32" t="s">
        <v>2131</v>
      </c>
      <c r="D59" s="32" t="s">
        <v>2136</v>
      </c>
      <c r="E59" s="32" t="s">
        <v>1800</v>
      </c>
      <c r="F59" s="32" t="s">
        <v>2131</v>
      </c>
      <c r="G59" s="31" t="s">
        <v>2136</v>
      </c>
      <c r="H59" s="31" t="s">
        <v>2121</v>
      </c>
      <c r="I59" s="33" t="s">
        <v>1800</v>
      </c>
      <c r="J59" s="32" t="s">
        <v>2131</v>
      </c>
      <c r="K59" s="32" t="s">
        <v>2136</v>
      </c>
      <c r="L59" s="32" t="s">
        <v>1800</v>
      </c>
      <c r="M59" s="32" t="s">
        <v>2131</v>
      </c>
      <c r="N59" s="31" t="s">
        <v>2136</v>
      </c>
      <c r="O59" s="84" t="s">
        <v>2121</v>
      </c>
      <c r="P59" s="56" t="s">
        <v>2157</v>
      </c>
    </row>
    <row r="60" spans="1:16" x14ac:dyDescent="0.2">
      <c r="A60" s="19" t="s">
        <v>1788</v>
      </c>
      <c r="B60" s="35">
        <v>5.1999999999999998E-2</v>
      </c>
      <c r="C60" s="37">
        <v>0.67400000000000004</v>
      </c>
      <c r="D60" s="37">
        <v>0.27500000000000002</v>
      </c>
      <c r="E60" s="37">
        <v>1.7999999999999999E-2</v>
      </c>
      <c r="F60" s="37">
        <v>5.8999999999999997E-2</v>
      </c>
      <c r="G60" s="36">
        <v>0.06</v>
      </c>
      <c r="H60" s="85">
        <v>0.19870401100000001</v>
      </c>
      <c r="I60" s="86">
        <v>-5.0999999999999997E-2</v>
      </c>
      <c r="J60" s="87">
        <v>1.302</v>
      </c>
      <c r="K60" s="87">
        <v>-0.251</v>
      </c>
      <c r="L60" s="87">
        <v>0.112</v>
      </c>
      <c r="M60" s="87">
        <v>0.30299999999999999</v>
      </c>
      <c r="N60" s="88">
        <v>0.32300000000000001</v>
      </c>
      <c r="O60" s="89">
        <v>0.60211276700000005</v>
      </c>
      <c r="P60" s="85">
        <f>(D60-K60)/SQRT(G60^2+N60^2)</f>
        <v>1.6010934010092848</v>
      </c>
    </row>
    <row r="61" spans="1:16" x14ac:dyDescent="0.2">
      <c r="A61" s="16" t="s">
        <v>668</v>
      </c>
      <c r="B61" s="40">
        <v>0.106</v>
      </c>
      <c r="C61" s="42">
        <v>0.20200000000000001</v>
      </c>
      <c r="D61" s="42">
        <v>0.69099999999999995</v>
      </c>
      <c r="E61" s="42">
        <v>1.2999999999999999E-2</v>
      </c>
      <c r="F61" s="42">
        <v>3.6999999999999998E-2</v>
      </c>
      <c r="G61" s="41">
        <v>3.7999999999999999E-2</v>
      </c>
      <c r="H61" s="63">
        <v>0.461384988</v>
      </c>
      <c r="I61" s="90">
        <v>0.253</v>
      </c>
      <c r="J61" s="91">
        <v>0.255</v>
      </c>
      <c r="K61" s="91">
        <v>0.49199999999999999</v>
      </c>
      <c r="L61" s="91">
        <v>0.06</v>
      </c>
      <c r="M61" s="91">
        <v>0.16600000000000001</v>
      </c>
      <c r="N61" s="92">
        <v>0.152</v>
      </c>
      <c r="O61" s="58">
        <v>0.49243274399999998</v>
      </c>
      <c r="P61" s="63">
        <f>(D61-K61)/SQRT(G61^2+N61^2)</f>
        <v>1.2701207732165856</v>
      </c>
    </row>
    <row r="62" spans="1:16" x14ac:dyDescent="0.2">
      <c r="A62" s="16" t="s">
        <v>290</v>
      </c>
      <c r="B62" s="40">
        <v>0.109</v>
      </c>
      <c r="C62" s="42">
        <v>0.59299999999999997</v>
      </c>
      <c r="D62" s="42">
        <v>0.29699999999999999</v>
      </c>
      <c r="E62" s="42">
        <v>8.9999999999999993E-3</v>
      </c>
      <c r="F62" s="42">
        <v>2.5999999999999999E-2</v>
      </c>
      <c r="G62" s="41">
        <v>2.5999999999999999E-2</v>
      </c>
      <c r="H62" s="63">
        <v>0.37564708099999999</v>
      </c>
      <c r="I62" s="90">
        <v>7.2999999999999995E-2</v>
      </c>
      <c r="J62" s="91">
        <v>2.907</v>
      </c>
      <c r="K62" s="91">
        <v>-1.9810000000000001</v>
      </c>
      <c r="L62" s="91">
        <v>0.16700000000000001</v>
      </c>
      <c r="M62" s="91">
        <v>2.169</v>
      </c>
      <c r="N62" s="92">
        <v>2.2309999999999999</v>
      </c>
      <c r="O62" s="58">
        <v>8.3865802599999997E-2</v>
      </c>
      <c r="P62" s="63">
        <f>(D62-K62)/SQRT(G62^2+N62^2)</f>
        <v>1.0209974551929599</v>
      </c>
    </row>
    <row r="63" spans="1:16" x14ac:dyDescent="0.2">
      <c r="A63" s="13" t="s">
        <v>534</v>
      </c>
      <c r="B63" s="44">
        <v>0.15</v>
      </c>
      <c r="C63" s="46">
        <v>0.37</v>
      </c>
      <c r="D63" s="46">
        <v>0.48</v>
      </c>
      <c r="E63" s="46">
        <v>1.0999999999999999E-2</v>
      </c>
      <c r="F63" s="46">
        <v>3.3000000000000002E-2</v>
      </c>
      <c r="G63" s="45">
        <v>3.2000000000000001E-2</v>
      </c>
      <c r="H63" s="64">
        <v>0.43685782899999998</v>
      </c>
      <c r="I63" s="93">
        <v>0.14899999999999999</v>
      </c>
      <c r="J63" s="94">
        <v>0.51300000000000001</v>
      </c>
      <c r="K63" s="94">
        <v>0.33800000000000002</v>
      </c>
      <c r="L63" s="94">
        <v>0.06</v>
      </c>
      <c r="M63" s="94">
        <v>0.17199999999999999</v>
      </c>
      <c r="N63" s="95">
        <v>0.16</v>
      </c>
      <c r="O63" s="78">
        <v>0.27272880399999999</v>
      </c>
      <c r="P63" s="64">
        <f>(D63-K63)/SQRT(G63^2+N63^2)</f>
        <v>0.87026534967569136</v>
      </c>
    </row>
  </sheetData>
  <sortState ref="A36:L53">
    <sortCondition descending="1" ref="L36:L53"/>
  </sortState>
  <mergeCells count="10">
    <mergeCell ref="B58:D58"/>
    <mergeCell ref="E58:G58"/>
    <mergeCell ref="I58:K58"/>
    <mergeCell ref="L58:N58"/>
    <mergeCell ref="B9:F9"/>
    <mergeCell ref="G9:K9"/>
    <mergeCell ref="B33:F33"/>
    <mergeCell ref="G33:K33"/>
    <mergeCell ref="B57:H57"/>
    <mergeCell ref="I57:O57"/>
  </mergeCells>
  <pageMargins left="0.75" right="0.75" top="1" bottom="1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6" x14ac:dyDescent="0.2"/>
  <cols>
    <col min="1" max="1" width="15.33203125" customWidth="1"/>
  </cols>
  <sheetData>
    <row r="1" spans="1:15" x14ac:dyDescent="0.2">
      <c r="A1" s="57" t="s">
        <v>2526</v>
      </c>
      <c r="B1" s="113" t="s">
        <v>0</v>
      </c>
      <c r="C1" s="57" t="s">
        <v>2527</v>
      </c>
      <c r="D1" s="57" t="s">
        <v>2528</v>
      </c>
      <c r="E1" s="114" t="s">
        <v>2529</v>
      </c>
      <c r="F1" s="114" t="s">
        <v>2530</v>
      </c>
      <c r="G1" s="115" t="s">
        <v>2531</v>
      </c>
      <c r="H1" s="115" t="s">
        <v>2532</v>
      </c>
      <c r="I1" s="116" t="s">
        <v>2533</v>
      </c>
      <c r="J1" s="117" t="s">
        <v>2534</v>
      </c>
      <c r="K1" s="118" t="s">
        <v>2535</v>
      </c>
      <c r="L1" s="118" t="s">
        <v>2536</v>
      </c>
      <c r="M1" s="118" t="s">
        <v>2537</v>
      </c>
      <c r="N1" s="118" t="s">
        <v>2538</v>
      </c>
      <c r="O1" s="118" t="s">
        <v>2539</v>
      </c>
    </row>
    <row r="2" spans="1:15" x14ac:dyDescent="0.2">
      <c r="A2" t="s">
        <v>2540</v>
      </c>
      <c r="B2" s="3" t="s">
        <v>788</v>
      </c>
      <c r="C2" t="s">
        <v>2541</v>
      </c>
      <c r="D2" s="5" t="s">
        <v>30</v>
      </c>
      <c r="E2" s="5" t="s">
        <v>30</v>
      </c>
      <c r="F2" s="5" t="s">
        <v>30</v>
      </c>
      <c r="G2" s="5" t="s">
        <v>30</v>
      </c>
      <c r="H2" s="5" t="s">
        <v>30</v>
      </c>
      <c r="I2" s="104">
        <v>4120</v>
      </c>
      <c r="J2" s="104">
        <v>30</v>
      </c>
      <c r="K2" s="5">
        <v>-19.899999999999999</v>
      </c>
      <c r="L2" s="5">
        <v>10.8</v>
      </c>
      <c r="M2" s="10" t="s">
        <v>30</v>
      </c>
      <c r="N2" s="10" t="s">
        <v>30</v>
      </c>
      <c r="O2" s="10" t="s">
        <v>30</v>
      </c>
    </row>
    <row r="3" spans="1:15" x14ac:dyDescent="0.2">
      <c r="A3" t="s">
        <v>2542</v>
      </c>
      <c r="B3" s="3" t="s">
        <v>793</v>
      </c>
      <c r="C3" t="s">
        <v>2543</v>
      </c>
      <c r="D3" s="5" t="s">
        <v>30</v>
      </c>
      <c r="E3" s="5" t="s">
        <v>30</v>
      </c>
      <c r="F3" s="5" t="s">
        <v>30</v>
      </c>
      <c r="G3" s="5" t="s">
        <v>30</v>
      </c>
      <c r="H3" s="5" t="s">
        <v>30</v>
      </c>
      <c r="I3" s="104">
        <v>4460</v>
      </c>
      <c r="J3" s="104">
        <v>30</v>
      </c>
      <c r="K3" s="5">
        <v>-20.3</v>
      </c>
      <c r="L3" s="5">
        <v>9.8000000000000007</v>
      </c>
      <c r="M3" s="10" t="s">
        <v>30</v>
      </c>
      <c r="N3" s="10" t="s">
        <v>30</v>
      </c>
      <c r="O3" s="10" t="s">
        <v>30</v>
      </c>
    </row>
    <row r="4" spans="1:15" x14ac:dyDescent="0.2">
      <c r="A4" t="s">
        <v>2544</v>
      </c>
      <c r="B4" s="3" t="s">
        <v>961</v>
      </c>
      <c r="C4" t="s">
        <v>2545</v>
      </c>
      <c r="D4" s="5" t="s">
        <v>30</v>
      </c>
      <c r="E4" s="5" t="s">
        <v>30</v>
      </c>
      <c r="F4" s="5" t="s">
        <v>30</v>
      </c>
      <c r="G4" s="5" t="s">
        <v>30</v>
      </c>
      <c r="H4" s="5" t="s">
        <v>30</v>
      </c>
      <c r="I4" s="104">
        <v>4390</v>
      </c>
      <c r="J4" s="104">
        <v>30</v>
      </c>
      <c r="K4" s="5">
        <v>-19.899999999999999</v>
      </c>
      <c r="L4" s="5">
        <v>9.6</v>
      </c>
      <c r="M4" s="10" t="s">
        <v>30</v>
      </c>
      <c r="N4" s="10" t="s">
        <v>30</v>
      </c>
      <c r="O4" s="10" t="s">
        <v>30</v>
      </c>
    </row>
    <row r="5" spans="1:15" x14ac:dyDescent="0.2">
      <c r="A5" t="s">
        <v>2546</v>
      </c>
      <c r="B5" s="3" t="s">
        <v>303</v>
      </c>
      <c r="C5" t="s">
        <v>2547</v>
      </c>
      <c r="D5" s="5" t="s">
        <v>30</v>
      </c>
      <c r="E5" s="5" t="s">
        <v>30</v>
      </c>
      <c r="F5" s="5" t="s">
        <v>30</v>
      </c>
      <c r="G5" s="5" t="s">
        <v>30</v>
      </c>
      <c r="H5" s="5" t="s">
        <v>30</v>
      </c>
      <c r="I5" s="104">
        <v>3400</v>
      </c>
      <c r="J5" s="104">
        <v>30</v>
      </c>
      <c r="K5" s="5">
        <v>-18.2</v>
      </c>
      <c r="L5" s="5">
        <v>11.6</v>
      </c>
      <c r="M5" s="10" t="s">
        <v>30</v>
      </c>
      <c r="N5" s="10" t="s">
        <v>30</v>
      </c>
      <c r="O5" s="10" t="s">
        <v>30</v>
      </c>
    </row>
    <row r="6" spans="1:15" x14ac:dyDescent="0.2">
      <c r="A6" t="s">
        <v>2548</v>
      </c>
      <c r="B6" s="3" t="s">
        <v>312</v>
      </c>
      <c r="C6" t="s">
        <v>2549</v>
      </c>
      <c r="D6" s="5" t="s">
        <v>30</v>
      </c>
      <c r="E6" s="5" t="s">
        <v>30</v>
      </c>
      <c r="F6" s="5" t="s">
        <v>30</v>
      </c>
      <c r="G6" s="5" t="s">
        <v>30</v>
      </c>
      <c r="H6" s="5" t="s">
        <v>30</v>
      </c>
      <c r="I6" s="104">
        <v>4340</v>
      </c>
      <c r="J6" s="104">
        <v>30</v>
      </c>
      <c r="K6" s="5">
        <v>-18.600000000000001</v>
      </c>
      <c r="L6" s="5">
        <v>10.8</v>
      </c>
      <c r="M6" s="10" t="s">
        <v>30</v>
      </c>
      <c r="N6" s="10" t="s">
        <v>30</v>
      </c>
      <c r="O6" s="10" t="s">
        <v>30</v>
      </c>
    </row>
    <row r="7" spans="1:15" x14ac:dyDescent="0.2">
      <c r="A7" t="s">
        <v>2550</v>
      </c>
      <c r="B7" s="3" t="s">
        <v>469</v>
      </c>
      <c r="C7" t="s">
        <v>2551</v>
      </c>
      <c r="D7" s="5" t="s">
        <v>30</v>
      </c>
      <c r="E7" s="5" t="s">
        <v>30</v>
      </c>
      <c r="F7" s="5" t="s">
        <v>30</v>
      </c>
      <c r="G7" s="5" t="s">
        <v>30</v>
      </c>
      <c r="H7" s="5" t="s">
        <v>30</v>
      </c>
      <c r="I7" s="104">
        <v>5700</v>
      </c>
      <c r="J7" s="104">
        <v>30</v>
      </c>
      <c r="K7" s="5">
        <v>-20.6</v>
      </c>
      <c r="L7" s="5">
        <v>9.5</v>
      </c>
      <c r="M7" s="10" t="s">
        <v>30</v>
      </c>
      <c r="N7" s="10" t="s">
        <v>30</v>
      </c>
      <c r="O7" s="10" t="s">
        <v>30</v>
      </c>
    </row>
    <row r="8" spans="1:15" x14ac:dyDescent="0.2">
      <c r="A8" t="s">
        <v>2552</v>
      </c>
      <c r="B8" s="3" t="s">
        <v>424</v>
      </c>
      <c r="C8" t="s">
        <v>2553</v>
      </c>
      <c r="D8" s="5" t="s">
        <v>30</v>
      </c>
      <c r="E8" s="5" t="s">
        <v>30</v>
      </c>
      <c r="F8" s="5" t="s">
        <v>30</v>
      </c>
      <c r="G8" s="5" t="s">
        <v>30</v>
      </c>
      <c r="H8" s="5" t="s">
        <v>30</v>
      </c>
      <c r="I8" s="104">
        <v>5680</v>
      </c>
      <c r="J8" s="104">
        <v>30</v>
      </c>
      <c r="K8" s="5">
        <v>-19.600000000000001</v>
      </c>
      <c r="L8" s="5">
        <v>9.4</v>
      </c>
      <c r="M8" s="10" t="s">
        <v>30</v>
      </c>
      <c r="N8" s="10" t="s">
        <v>30</v>
      </c>
      <c r="O8" s="10" t="s">
        <v>30</v>
      </c>
    </row>
    <row r="9" spans="1:15" x14ac:dyDescent="0.2">
      <c r="A9" t="s">
        <v>2554</v>
      </c>
      <c r="B9" s="3" t="s">
        <v>399</v>
      </c>
      <c r="C9" t="s">
        <v>2555</v>
      </c>
      <c r="D9" s="5" t="s">
        <v>30</v>
      </c>
      <c r="E9" s="5" t="s">
        <v>30</v>
      </c>
      <c r="F9" s="5" t="s">
        <v>30</v>
      </c>
      <c r="G9" s="5" t="s">
        <v>30</v>
      </c>
      <c r="H9" s="5" t="s">
        <v>30</v>
      </c>
      <c r="I9" s="104">
        <v>5520</v>
      </c>
      <c r="J9" s="104">
        <v>30</v>
      </c>
      <c r="K9" s="5">
        <v>-20.100000000000001</v>
      </c>
      <c r="L9" s="5">
        <v>10.9</v>
      </c>
      <c r="M9" s="5" t="s">
        <v>30</v>
      </c>
      <c r="N9" s="5" t="s">
        <v>30</v>
      </c>
      <c r="O9" s="5" t="s">
        <v>30</v>
      </c>
    </row>
    <row r="10" spans="1:15" x14ac:dyDescent="0.2">
      <c r="A10" t="s">
        <v>2556</v>
      </c>
      <c r="B10" s="3" t="s">
        <v>384</v>
      </c>
      <c r="C10" t="s">
        <v>2557</v>
      </c>
      <c r="D10" s="5" t="s">
        <v>30</v>
      </c>
      <c r="E10" s="5" t="s">
        <v>30</v>
      </c>
      <c r="F10" s="5" t="s">
        <v>30</v>
      </c>
      <c r="G10" s="5" t="s">
        <v>30</v>
      </c>
      <c r="H10" s="5" t="s">
        <v>30</v>
      </c>
      <c r="I10" s="104">
        <v>5670</v>
      </c>
      <c r="J10" s="104">
        <v>30</v>
      </c>
      <c r="K10" s="5">
        <v>-19.7</v>
      </c>
      <c r="L10" s="5">
        <v>10.1</v>
      </c>
      <c r="M10" s="10" t="s">
        <v>30</v>
      </c>
      <c r="N10" s="10" t="s">
        <v>30</v>
      </c>
      <c r="O10" s="10" t="s">
        <v>30</v>
      </c>
    </row>
    <row r="11" spans="1:15" x14ac:dyDescent="0.2">
      <c r="A11" t="s">
        <v>2558</v>
      </c>
      <c r="B11" s="3" t="s">
        <v>371</v>
      </c>
      <c r="C11" t="s">
        <v>2559</v>
      </c>
      <c r="D11" s="5" t="s">
        <v>30</v>
      </c>
      <c r="E11" s="5" t="s">
        <v>30</v>
      </c>
      <c r="F11" s="5" t="s">
        <v>30</v>
      </c>
      <c r="G11" s="5" t="s">
        <v>30</v>
      </c>
      <c r="H11" s="5" t="s">
        <v>30</v>
      </c>
      <c r="I11" s="104">
        <v>5820</v>
      </c>
      <c r="J11" s="104">
        <v>30</v>
      </c>
      <c r="K11" s="5">
        <v>-19.7</v>
      </c>
      <c r="L11" s="5">
        <v>8.9</v>
      </c>
      <c r="M11" s="10" t="s">
        <v>30</v>
      </c>
      <c r="N11" s="10" t="s">
        <v>30</v>
      </c>
      <c r="O11" s="10" t="s">
        <v>30</v>
      </c>
    </row>
    <row r="12" spans="1:15" x14ac:dyDescent="0.2">
      <c r="A12" t="s">
        <v>2560</v>
      </c>
      <c r="B12" s="3" t="s">
        <v>1595</v>
      </c>
      <c r="C12" t="s">
        <v>2561</v>
      </c>
      <c r="D12" s="5" t="s">
        <v>30</v>
      </c>
      <c r="E12" s="5" t="s">
        <v>30</v>
      </c>
      <c r="F12" s="5" t="s">
        <v>30</v>
      </c>
      <c r="G12" s="5" t="s">
        <v>30</v>
      </c>
      <c r="H12" s="5" t="s">
        <v>30</v>
      </c>
      <c r="I12" s="104">
        <v>4890</v>
      </c>
      <c r="J12" s="104">
        <v>30</v>
      </c>
      <c r="K12" s="5">
        <v>-19.399999999999999</v>
      </c>
      <c r="L12" s="5">
        <v>9.6999999999999993</v>
      </c>
      <c r="M12" s="10" t="s">
        <v>30</v>
      </c>
      <c r="N12" s="10" t="s">
        <v>30</v>
      </c>
      <c r="O12" s="10" t="s">
        <v>30</v>
      </c>
    </row>
    <row r="13" spans="1:15" x14ac:dyDescent="0.2">
      <c r="A13" t="s">
        <v>2562</v>
      </c>
      <c r="B13" s="3" t="s">
        <v>1947</v>
      </c>
      <c r="C13" t="s">
        <v>2545</v>
      </c>
      <c r="D13" s="5" t="s">
        <v>30</v>
      </c>
      <c r="E13" s="5" t="s">
        <v>30</v>
      </c>
      <c r="F13" s="5" t="s">
        <v>30</v>
      </c>
      <c r="G13" s="5" t="s">
        <v>30</v>
      </c>
      <c r="H13" s="5" t="s">
        <v>30</v>
      </c>
      <c r="I13" s="104">
        <v>4390</v>
      </c>
      <c r="J13" s="104">
        <v>30</v>
      </c>
      <c r="K13" s="5">
        <v>-17.5</v>
      </c>
      <c r="L13" s="5">
        <v>13.4</v>
      </c>
      <c r="M13" s="10" t="s">
        <v>30</v>
      </c>
      <c r="N13" s="10" t="s">
        <v>30</v>
      </c>
      <c r="O13" s="10" t="s">
        <v>30</v>
      </c>
    </row>
    <row r="14" spans="1:15" x14ac:dyDescent="0.2">
      <c r="A14" t="s">
        <v>2563</v>
      </c>
      <c r="B14" s="3" t="s">
        <v>481</v>
      </c>
      <c r="C14" t="s">
        <v>2564</v>
      </c>
      <c r="D14" s="5" t="s">
        <v>30</v>
      </c>
      <c r="E14" s="5" t="s">
        <v>30</v>
      </c>
      <c r="F14" s="5" t="s">
        <v>30</v>
      </c>
      <c r="G14" s="5" t="s">
        <v>30</v>
      </c>
      <c r="H14" s="5" t="s">
        <v>30</v>
      </c>
      <c r="I14" s="104">
        <v>7060</v>
      </c>
      <c r="J14" s="104">
        <v>50</v>
      </c>
      <c r="K14" s="5">
        <v>-18.997272091519999</v>
      </c>
      <c r="L14" s="5">
        <v>11.61479271024</v>
      </c>
      <c r="M14" s="5">
        <v>1</v>
      </c>
      <c r="N14" s="5">
        <v>4.7</v>
      </c>
      <c r="O14" s="5">
        <v>3.21</v>
      </c>
    </row>
    <row r="15" spans="1:15" x14ac:dyDescent="0.2">
      <c r="A15" t="s">
        <v>2565</v>
      </c>
      <c r="B15" s="3" t="s">
        <v>496</v>
      </c>
      <c r="C15" t="s">
        <v>2566</v>
      </c>
      <c r="D15" s="5" t="s">
        <v>30</v>
      </c>
      <c r="E15" s="5" t="s">
        <v>30</v>
      </c>
      <c r="F15" s="5" t="s">
        <v>30</v>
      </c>
      <c r="G15" s="5" t="s">
        <v>30</v>
      </c>
      <c r="H15" s="5" t="s">
        <v>30</v>
      </c>
      <c r="I15" s="104">
        <v>6750</v>
      </c>
      <c r="J15" s="104">
        <v>40</v>
      </c>
      <c r="K15" s="5">
        <v>-19.953919849279998</v>
      </c>
      <c r="L15" s="5">
        <v>9.7256914882000007</v>
      </c>
      <c r="M15" s="5">
        <v>2</v>
      </c>
      <c r="N15" s="5">
        <v>7.3</v>
      </c>
      <c r="O15" s="5">
        <v>3.15</v>
      </c>
    </row>
    <row r="16" spans="1:15" x14ac:dyDescent="0.2">
      <c r="A16" t="s">
        <v>2567</v>
      </c>
      <c r="B16" s="3" t="s">
        <v>441</v>
      </c>
      <c r="C16" t="s">
        <v>2568</v>
      </c>
      <c r="D16" s="5" t="s">
        <v>30</v>
      </c>
      <c r="E16" s="5" t="s">
        <v>30</v>
      </c>
      <c r="F16" s="5" t="s">
        <v>30</v>
      </c>
      <c r="G16" s="5" t="s">
        <v>30</v>
      </c>
      <c r="H16" s="5" t="s">
        <v>30</v>
      </c>
      <c r="I16" s="104">
        <v>7070</v>
      </c>
      <c r="J16" s="104">
        <v>50</v>
      </c>
      <c r="K16" s="5">
        <v>-19.8444984992</v>
      </c>
      <c r="L16" s="5">
        <v>9.1820574762600007</v>
      </c>
      <c r="M16" s="5">
        <v>1.2</v>
      </c>
      <c r="N16" s="5">
        <v>5.4</v>
      </c>
      <c r="O16" s="5">
        <v>3.18</v>
      </c>
    </row>
    <row r="17" spans="1:15" x14ac:dyDescent="0.2">
      <c r="A17" t="s">
        <v>2569</v>
      </c>
      <c r="B17" s="3" t="s">
        <v>1626</v>
      </c>
      <c r="C17" t="s">
        <v>2570</v>
      </c>
      <c r="D17" s="5" t="s">
        <v>30</v>
      </c>
      <c r="E17" s="5" t="s">
        <v>30</v>
      </c>
      <c r="F17" s="5" t="s">
        <v>30</v>
      </c>
      <c r="G17" s="5" t="s">
        <v>30</v>
      </c>
      <c r="H17" s="5" t="s">
        <v>30</v>
      </c>
      <c r="I17" s="104">
        <v>8960</v>
      </c>
      <c r="J17" s="104">
        <v>50</v>
      </c>
      <c r="K17" s="121">
        <v>-22.849246458500001</v>
      </c>
      <c r="L17" s="121">
        <v>12.82303898254</v>
      </c>
      <c r="M17" s="5">
        <v>1.5</v>
      </c>
      <c r="N17" s="5">
        <v>7.7</v>
      </c>
      <c r="O17" s="5">
        <v>3.48</v>
      </c>
    </row>
    <row r="18" spans="1:15" x14ac:dyDescent="0.2">
      <c r="A18" t="s">
        <v>2571</v>
      </c>
      <c r="B18" s="3" t="s">
        <v>1631</v>
      </c>
      <c r="C18" t="s">
        <v>2572</v>
      </c>
      <c r="D18" s="5" t="s">
        <v>30</v>
      </c>
      <c r="E18" s="5" t="s">
        <v>30</v>
      </c>
      <c r="F18" s="5" t="s">
        <v>30</v>
      </c>
      <c r="G18" s="5" t="s">
        <v>30</v>
      </c>
      <c r="H18" s="5" t="s">
        <v>30</v>
      </c>
      <c r="I18" s="104">
        <v>9420</v>
      </c>
      <c r="J18" s="104">
        <v>50</v>
      </c>
      <c r="K18" s="121">
        <v>-22.816564147400001</v>
      </c>
      <c r="L18" s="121">
        <v>14.238633626</v>
      </c>
      <c r="M18" s="5">
        <v>6</v>
      </c>
      <c r="N18" s="5">
        <v>6.6</v>
      </c>
      <c r="O18" s="5">
        <v>3.53</v>
      </c>
    </row>
    <row r="19" spans="1:15" x14ac:dyDescent="0.2">
      <c r="A19" t="s">
        <v>2573</v>
      </c>
      <c r="B19" s="3" t="s">
        <v>1664</v>
      </c>
      <c r="C19" t="s">
        <v>2574</v>
      </c>
      <c r="D19" s="5" t="s">
        <v>30</v>
      </c>
      <c r="E19" s="5" t="s">
        <v>30</v>
      </c>
      <c r="F19" s="5" t="s">
        <v>30</v>
      </c>
      <c r="G19" s="5" t="s">
        <v>30</v>
      </c>
      <c r="H19" s="5" t="s">
        <v>30</v>
      </c>
      <c r="I19" s="104">
        <v>6300</v>
      </c>
      <c r="J19" s="104">
        <v>40</v>
      </c>
      <c r="K19" s="121">
        <v>-22.564308474200001</v>
      </c>
      <c r="L19" s="121">
        <v>14.143880014580001</v>
      </c>
      <c r="M19" s="5">
        <v>1.1000000000000001</v>
      </c>
      <c r="N19" s="5">
        <v>5.3</v>
      </c>
      <c r="O19" s="5">
        <v>3.35</v>
      </c>
    </row>
    <row r="20" spans="1:15" x14ac:dyDescent="0.2">
      <c r="A20" t="s">
        <v>2575</v>
      </c>
      <c r="B20" s="3" t="s">
        <v>1648</v>
      </c>
      <c r="C20" t="s">
        <v>2576</v>
      </c>
      <c r="D20" s="5" t="s">
        <v>30</v>
      </c>
      <c r="E20" s="5" t="s">
        <v>30</v>
      </c>
      <c r="F20" s="5" t="s">
        <v>30</v>
      </c>
      <c r="G20" s="5" t="s">
        <v>30</v>
      </c>
      <c r="H20" s="5" t="s">
        <v>30</v>
      </c>
      <c r="I20" s="104">
        <v>7320</v>
      </c>
      <c r="J20" s="104">
        <v>40</v>
      </c>
      <c r="K20" s="121">
        <v>-20.093105746519999</v>
      </c>
      <c r="L20" s="121">
        <v>13.71465104554</v>
      </c>
      <c r="M20" s="5">
        <v>0.30000000000000004</v>
      </c>
      <c r="N20" s="5">
        <v>4.3</v>
      </c>
      <c r="O20" s="5">
        <v>3.44</v>
      </c>
    </row>
    <row r="21" spans="1:15" x14ac:dyDescent="0.2">
      <c r="A21" t="s">
        <v>2577</v>
      </c>
      <c r="B21" s="3" t="s">
        <v>464</v>
      </c>
      <c r="C21" t="s">
        <v>2578</v>
      </c>
      <c r="D21" s="5" t="s">
        <v>30</v>
      </c>
      <c r="E21" s="5" t="s">
        <v>30</v>
      </c>
      <c r="F21" s="5" t="s">
        <v>30</v>
      </c>
      <c r="G21" s="5" t="s">
        <v>30</v>
      </c>
      <c r="H21" s="5" t="s">
        <v>30</v>
      </c>
      <c r="I21" s="104">
        <v>5760</v>
      </c>
      <c r="J21" s="104">
        <v>40</v>
      </c>
      <c r="K21" s="121">
        <v>-19.058384950099999</v>
      </c>
      <c r="L21" s="121">
        <v>13.0174647712</v>
      </c>
      <c r="M21" s="5">
        <v>1.7000000000000002</v>
      </c>
      <c r="N21" s="5">
        <v>8.1999999999999993</v>
      </c>
      <c r="O21" s="5">
        <v>3.16</v>
      </c>
    </row>
    <row r="22" spans="1:15" x14ac:dyDescent="0.2">
      <c r="A22" t="s">
        <v>2579</v>
      </c>
      <c r="B22" s="3" t="s">
        <v>458</v>
      </c>
      <c r="C22" t="s">
        <v>2580</v>
      </c>
      <c r="D22" s="5" t="s">
        <v>30</v>
      </c>
      <c r="E22" s="5" t="s">
        <v>30</v>
      </c>
      <c r="F22" s="5" t="s">
        <v>30</v>
      </c>
      <c r="G22" s="5" t="s">
        <v>30</v>
      </c>
      <c r="H22" s="5" t="s">
        <v>30</v>
      </c>
      <c r="I22" s="104">
        <v>6520</v>
      </c>
      <c r="J22" s="104">
        <v>40</v>
      </c>
      <c r="K22" s="121">
        <v>-20.2178467375</v>
      </c>
      <c r="L22" s="121">
        <v>10.959217390779999</v>
      </c>
      <c r="M22" s="5">
        <v>1.2</v>
      </c>
      <c r="N22" s="5">
        <v>5.2</v>
      </c>
      <c r="O22" s="5">
        <v>3.13</v>
      </c>
    </row>
    <row r="23" spans="1:15" x14ac:dyDescent="0.2">
      <c r="A23" t="s">
        <v>2581</v>
      </c>
      <c r="B23" s="3" t="s">
        <v>378</v>
      </c>
      <c r="C23" t="s">
        <v>2582</v>
      </c>
      <c r="D23" s="5" t="s">
        <v>30</v>
      </c>
      <c r="E23" s="5" t="s">
        <v>30</v>
      </c>
      <c r="F23" s="5" t="s">
        <v>30</v>
      </c>
      <c r="G23" s="5" t="s">
        <v>30</v>
      </c>
      <c r="H23" s="5" t="s">
        <v>30</v>
      </c>
      <c r="I23" s="104">
        <v>5610</v>
      </c>
      <c r="J23" s="104">
        <v>40</v>
      </c>
      <c r="K23" s="5">
        <v>-19.595242640199999</v>
      </c>
      <c r="L23" s="5">
        <v>7.9697163012600001</v>
      </c>
      <c r="M23" s="5">
        <v>2.7</v>
      </c>
      <c r="N23" s="5">
        <v>8.1999999999999993</v>
      </c>
      <c r="O23" s="5">
        <v>3.23</v>
      </c>
    </row>
    <row r="24" spans="1:15" x14ac:dyDescent="0.2">
      <c r="A24" t="s">
        <v>2583</v>
      </c>
      <c r="B24" s="3" t="s">
        <v>393</v>
      </c>
      <c r="C24" t="s">
        <v>2584</v>
      </c>
      <c r="D24" s="5" t="s">
        <v>30</v>
      </c>
      <c r="E24" s="5" t="s">
        <v>30</v>
      </c>
      <c r="F24" s="5" t="s">
        <v>30</v>
      </c>
      <c r="G24" s="5" t="s">
        <v>30</v>
      </c>
      <c r="H24" s="5" t="s">
        <v>30</v>
      </c>
      <c r="I24" s="104">
        <v>5500</v>
      </c>
      <c r="J24" s="104">
        <v>40</v>
      </c>
      <c r="K24" s="5">
        <v>-18.9403568456</v>
      </c>
      <c r="L24" s="5">
        <v>10.984761733119999</v>
      </c>
      <c r="M24" s="5">
        <v>2.8</v>
      </c>
      <c r="N24" s="5">
        <v>9.1999999999999993</v>
      </c>
      <c r="O24" s="5">
        <v>3.17</v>
      </c>
    </row>
    <row r="25" spans="1:15" x14ac:dyDescent="0.2">
      <c r="A25" t="s">
        <v>2585</v>
      </c>
      <c r="B25" s="3" t="s">
        <v>389</v>
      </c>
      <c r="C25" t="s">
        <v>2586</v>
      </c>
      <c r="D25" s="5" t="s">
        <v>30</v>
      </c>
      <c r="E25" s="5" t="s">
        <v>30</v>
      </c>
      <c r="F25" s="5" t="s">
        <v>30</v>
      </c>
      <c r="G25" s="5" t="s">
        <v>30</v>
      </c>
      <c r="H25" s="5" t="s">
        <v>30</v>
      </c>
      <c r="I25" s="104">
        <v>5690</v>
      </c>
      <c r="J25" s="104">
        <v>40</v>
      </c>
      <c r="K25" s="5">
        <v>-19.891982394679999</v>
      </c>
      <c r="L25" s="5">
        <v>8.6145225461799999</v>
      </c>
      <c r="M25" s="5">
        <v>2.8</v>
      </c>
      <c r="N25" s="5">
        <v>8.6999999999999993</v>
      </c>
      <c r="O25" s="5">
        <v>3.17</v>
      </c>
    </row>
    <row r="26" spans="1:15" x14ac:dyDescent="0.2">
      <c r="A26" t="s">
        <v>2587</v>
      </c>
      <c r="B26" s="3" t="s">
        <v>381</v>
      </c>
      <c r="C26" t="s">
        <v>2588</v>
      </c>
      <c r="D26" s="5" t="s">
        <v>30</v>
      </c>
      <c r="E26" s="5" t="s">
        <v>30</v>
      </c>
      <c r="F26" s="5" t="s">
        <v>30</v>
      </c>
      <c r="G26" s="5" t="s">
        <v>30</v>
      </c>
      <c r="H26" s="5" t="s">
        <v>30</v>
      </c>
      <c r="I26" s="104">
        <v>5490</v>
      </c>
      <c r="J26" s="104">
        <v>40</v>
      </c>
      <c r="K26" s="5">
        <v>-19.65184369124</v>
      </c>
      <c r="L26" s="5">
        <v>9.6662768932799992</v>
      </c>
      <c r="M26" s="5">
        <v>3</v>
      </c>
      <c r="N26" s="5">
        <v>9.1999999999999993</v>
      </c>
      <c r="O26" s="5">
        <v>3.23</v>
      </c>
    </row>
    <row r="27" spans="1:15" x14ac:dyDescent="0.2">
      <c r="A27" t="s">
        <v>2589</v>
      </c>
      <c r="B27" s="3" t="s">
        <v>408</v>
      </c>
      <c r="C27" t="s">
        <v>2590</v>
      </c>
      <c r="D27" s="5" t="s">
        <v>2591</v>
      </c>
      <c r="E27" s="5">
        <v>0.54233484078042205</v>
      </c>
      <c r="F27" s="119">
        <v>1.6431132363213437E-3</v>
      </c>
      <c r="G27" s="120">
        <v>-457.66515921957796</v>
      </c>
      <c r="H27" s="5">
        <v>1.6431132363213437</v>
      </c>
      <c r="I27">
        <v>4915</v>
      </c>
      <c r="J27">
        <v>25</v>
      </c>
      <c r="K27" s="5">
        <v>-19.896201042382504</v>
      </c>
      <c r="L27" s="5">
        <v>11.565163387549742</v>
      </c>
      <c r="M27" s="5">
        <v>54.274728699999997</v>
      </c>
      <c r="N27" s="5">
        <v>19.475808900000001</v>
      </c>
      <c r="O27" s="5">
        <v>3.2512393781326669</v>
      </c>
    </row>
    <row r="28" spans="1:15" x14ac:dyDescent="0.2">
      <c r="A28" t="s">
        <v>2592</v>
      </c>
      <c r="B28" s="3" t="s">
        <v>437</v>
      </c>
      <c r="C28" t="s">
        <v>2593</v>
      </c>
      <c r="D28" s="5" t="s">
        <v>2591</v>
      </c>
      <c r="E28" s="5">
        <v>0.4312215071212287</v>
      </c>
      <c r="F28" s="119">
        <v>1.5820522719534643E-3</v>
      </c>
      <c r="G28" s="120">
        <v>-568.77849287877132</v>
      </c>
      <c r="H28" s="5">
        <v>1.5820522719534644</v>
      </c>
      <c r="I28">
        <v>6755</v>
      </c>
      <c r="J28">
        <v>30</v>
      </c>
      <c r="K28" s="5">
        <v>-19.918589995969565</v>
      </c>
      <c r="L28" s="5">
        <v>9.3917558768444458</v>
      </c>
      <c r="M28" s="5">
        <v>48.365722300000002</v>
      </c>
      <c r="N28" s="5">
        <v>17.228472</v>
      </c>
      <c r="O28" s="5">
        <v>3.275199101618917</v>
      </c>
    </row>
    <row r="29" spans="1:15" x14ac:dyDescent="0.2">
      <c r="A29" t="s">
        <v>2594</v>
      </c>
      <c r="B29" s="3" t="s">
        <v>431</v>
      </c>
      <c r="C29" t="s">
        <v>2595</v>
      </c>
      <c r="D29" s="5" t="s">
        <v>2591</v>
      </c>
      <c r="E29" s="5">
        <v>0.4467731970047511</v>
      </c>
      <c r="F29" s="119">
        <v>1.5389793786611369E-3</v>
      </c>
      <c r="G29" s="120">
        <v>-553.22680299524893</v>
      </c>
      <c r="H29" s="5">
        <v>1.538979378661137</v>
      </c>
      <c r="I29">
        <v>6470</v>
      </c>
      <c r="J29">
        <v>30</v>
      </c>
      <c r="K29" s="5">
        <v>-20.563798931160303</v>
      </c>
      <c r="L29" s="5">
        <v>10.158306202413831</v>
      </c>
      <c r="M29" s="5">
        <v>47.619704300000002</v>
      </c>
      <c r="N29" s="5">
        <v>16.429145900000002</v>
      </c>
      <c r="O29" s="5">
        <v>3.3815708997589051</v>
      </c>
    </row>
    <row r="30" spans="1:15" x14ac:dyDescent="0.2">
      <c r="A30" t="s">
        <v>2596</v>
      </c>
      <c r="B30" s="3" t="s">
        <v>1012</v>
      </c>
      <c r="C30" t="s">
        <v>2597</v>
      </c>
      <c r="D30" s="5" t="s">
        <v>2591</v>
      </c>
      <c r="E30" s="5">
        <v>0.35578130531820584</v>
      </c>
      <c r="F30" s="119">
        <v>1.5672956303653268E-3</v>
      </c>
      <c r="G30" s="120">
        <v>-644.2186946817942</v>
      </c>
      <c r="H30" s="5">
        <v>1.5672956303653267</v>
      </c>
      <c r="I30">
        <v>8300</v>
      </c>
      <c r="J30">
        <v>40</v>
      </c>
      <c r="K30" s="5">
        <v>-19.011837375693624</v>
      </c>
      <c r="L30" s="5">
        <v>16.132147013669325</v>
      </c>
      <c r="M30" s="5">
        <v>50.617393800000002</v>
      </c>
      <c r="N30" s="5">
        <v>17.9172017</v>
      </c>
      <c r="O30" s="5">
        <v>3.2959179166911987</v>
      </c>
    </row>
    <row r="31" spans="1:15" x14ac:dyDescent="0.2">
      <c r="A31" t="s">
        <v>2598</v>
      </c>
      <c r="B31" s="3" t="s">
        <v>284</v>
      </c>
      <c r="C31" t="s">
        <v>2599</v>
      </c>
      <c r="D31" s="5" t="s">
        <v>2591</v>
      </c>
      <c r="E31" s="5">
        <v>0.50011069508045147</v>
      </c>
      <c r="F31" s="119">
        <v>1.4531637350966716E-3</v>
      </c>
      <c r="G31" s="120">
        <v>-499.88930491954852</v>
      </c>
      <c r="H31" s="5">
        <v>1.4531637350966715</v>
      </c>
      <c r="I31">
        <v>5565</v>
      </c>
      <c r="J31">
        <v>25</v>
      </c>
      <c r="K31" s="5">
        <v>-20.480349195063077</v>
      </c>
      <c r="L31" s="5">
        <v>9.7300883657321204</v>
      </c>
      <c r="M31" s="5">
        <v>50.123696299999999</v>
      </c>
      <c r="N31" s="5">
        <v>17.632300399999998</v>
      </c>
      <c r="O31" s="5">
        <v>3.3165068854732835</v>
      </c>
    </row>
    <row r="32" spans="1:15" x14ac:dyDescent="0.2">
      <c r="A32" t="s">
        <v>2600</v>
      </c>
      <c r="B32" s="3" t="s">
        <v>365</v>
      </c>
      <c r="C32" t="s">
        <v>2601</v>
      </c>
      <c r="D32" s="5" t="s">
        <v>2591</v>
      </c>
      <c r="E32" s="5">
        <v>0.50899562199123649</v>
      </c>
      <c r="F32" s="119">
        <v>1.4847292266662083E-3</v>
      </c>
      <c r="G32" s="120">
        <v>-491.00437800876352</v>
      </c>
      <c r="H32" s="5">
        <v>1.4847292266662084</v>
      </c>
      <c r="I32">
        <v>5425</v>
      </c>
      <c r="J32">
        <v>25</v>
      </c>
      <c r="K32" s="5">
        <v>-21.005471924650486</v>
      </c>
      <c r="L32" s="5">
        <v>11.896426242341255</v>
      </c>
      <c r="M32" s="5">
        <v>47.913655499999997</v>
      </c>
      <c r="N32" s="5">
        <v>17.066015100000001</v>
      </c>
      <c r="O32" s="5">
        <v>3.2754725940679608</v>
      </c>
    </row>
    <row r="33" spans="1:15" x14ac:dyDescent="0.2">
      <c r="A33" t="s">
        <v>2602</v>
      </c>
      <c r="B33" s="3" t="s">
        <v>293</v>
      </c>
      <c r="C33" t="s">
        <v>2603</v>
      </c>
      <c r="D33" s="5" t="s">
        <v>2591</v>
      </c>
      <c r="E33" s="5">
        <v>0.57332239597661683</v>
      </c>
      <c r="F33" s="119">
        <v>1.4735871186461642E-3</v>
      </c>
      <c r="G33" s="120">
        <v>-426.6776040233832</v>
      </c>
      <c r="H33" s="5">
        <v>1.4735871186461642</v>
      </c>
      <c r="I33">
        <v>4470</v>
      </c>
      <c r="J33">
        <v>25</v>
      </c>
      <c r="K33" s="5">
        <v>-20.218805509977869</v>
      </c>
      <c r="L33" s="5">
        <v>9.9563166568092516</v>
      </c>
      <c r="M33" s="5">
        <v>40.397588800000001</v>
      </c>
      <c r="N33" s="5">
        <v>14.5782712</v>
      </c>
      <c r="O33" s="5">
        <v>3.2329293110328936</v>
      </c>
    </row>
    <row r="34" spans="1:15" x14ac:dyDescent="0.2">
      <c r="A34" t="s">
        <v>2604</v>
      </c>
      <c r="B34" s="3" t="s">
        <v>359</v>
      </c>
      <c r="C34" t="s">
        <v>2605</v>
      </c>
      <c r="D34" s="5" t="s">
        <v>2591</v>
      </c>
      <c r="E34" s="5">
        <v>0.59036332879642239</v>
      </c>
      <c r="F34" s="119">
        <v>1.5825998665732653E-3</v>
      </c>
      <c r="G34" s="120">
        <v>-409.63667120357763</v>
      </c>
      <c r="H34" s="5">
        <v>1.5825998665732652</v>
      </c>
      <c r="I34">
        <v>4235</v>
      </c>
      <c r="J34">
        <v>25</v>
      </c>
      <c r="K34" s="5">
        <v>-20.866049804585614</v>
      </c>
      <c r="L34" s="5">
        <v>10.104778972828619</v>
      </c>
      <c r="M34" s="5">
        <v>32.258694400000003</v>
      </c>
      <c r="N34" s="5">
        <v>11.0203703</v>
      </c>
      <c r="O34" s="5">
        <v>3.4150525292844893</v>
      </c>
    </row>
    <row r="35" spans="1:15" x14ac:dyDescent="0.2">
      <c r="A35" t="s">
        <v>2606</v>
      </c>
      <c r="B35" s="3" t="s">
        <v>297</v>
      </c>
      <c r="C35" t="s">
        <v>2607</v>
      </c>
      <c r="D35" s="5" t="s">
        <v>2591</v>
      </c>
      <c r="E35" s="5">
        <v>0.72611646482637926</v>
      </c>
      <c r="F35" s="119">
        <v>1.67851549961372E-3</v>
      </c>
      <c r="G35" s="120">
        <v>-273.88353517362071</v>
      </c>
      <c r="H35" s="5">
        <v>1.6785154996137199</v>
      </c>
      <c r="I35">
        <v>2570</v>
      </c>
      <c r="J35">
        <v>20</v>
      </c>
      <c r="K35" s="5">
        <v>-19.095287111790849</v>
      </c>
      <c r="L35" s="5">
        <v>8.7484191740938559</v>
      </c>
      <c r="M35" s="5">
        <v>47.397876400000001</v>
      </c>
      <c r="N35" s="5">
        <v>16.743174199999999</v>
      </c>
      <c r="O35" s="5">
        <v>3.3026905057624423</v>
      </c>
    </row>
    <row r="36" spans="1:15" x14ac:dyDescent="0.2">
      <c r="A36" t="s">
        <v>2608</v>
      </c>
      <c r="B36" s="3" t="s">
        <v>402</v>
      </c>
      <c r="C36" t="s">
        <v>2609</v>
      </c>
      <c r="D36" s="5" t="s">
        <v>2591</v>
      </c>
      <c r="E36" s="5">
        <v>0.51194665816432527</v>
      </c>
      <c r="F36" s="119">
        <v>1.5360905727628744E-3</v>
      </c>
      <c r="G36" s="120">
        <v>-488.0533418356747</v>
      </c>
      <c r="H36" s="5">
        <v>1.5360905727628744</v>
      </c>
      <c r="I36">
        <v>5380</v>
      </c>
      <c r="J36">
        <v>25</v>
      </c>
      <c r="K36" s="5">
        <v>-19.662594728561675</v>
      </c>
      <c r="L36" s="5">
        <v>12.064484099934541</v>
      </c>
      <c r="M36" s="5">
        <v>46.645725280001002</v>
      </c>
      <c r="N36" s="5">
        <v>16.640659251870709</v>
      </c>
      <c r="O36" s="5">
        <v>3.2703038986000541</v>
      </c>
    </row>
    <row r="37" spans="1:15" x14ac:dyDescent="0.2">
      <c r="A37" t="s">
        <v>2610</v>
      </c>
      <c r="B37" s="3" t="s">
        <v>453</v>
      </c>
      <c r="C37" t="s">
        <v>2611</v>
      </c>
      <c r="D37" s="5" t="s">
        <v>2591</v>
      </c>
      <c r="E37" s="5">
        <v>0.43899248735035856</v>
      </c>
      <c r="F37" s="119">
        <v>1.4908562653277526E-3</v>
      </c>
      <c r="G37" s="120">
        <v>-561.0075126496414</v>
      </c>
      <c r="H37" s="5">
        <v>1.4908562653277526</v>
      </c>
      <c r="I37">
        <v>6615</v>
      </c>
      <c r="J37">
        <v>30</v>
      </c>
      <c r="K37" s="5">
        <v>-20.395411987128359</v>
      </c>
      <c r="L37" s="5">
        <v>9.5088551620213284</v>
      </c>
      <c r="M37" s="5">
        <v>42.1100402807593</v>
      </c>
      <c r="N37" s="5">
        <v>14.925249648580266</v>
      </c>
      <c r="O37" s="5">
        <v>3.2916287153847206</v>
      </c>
    </row>
    <row r="38" spans="1:15" x14ac:dyDescent="0.2">
      <c r="A38" t="s">
        <v>2612</v>
      </c>
      <c r="B38" s="3" t="s">
        <v>1012</v>
      </c>
      <c r="C38" t="s">
        <v>2597</v>
      </c>
      <c r="D38" s="5" t="s">
        <v>2591</v>
      </c>
      <c r="E38" s="5">
        <v>0.35578130531820584</v>
      </c>
      <c r="F38" s="119">
        <v>1.5672956303653268E-3</v>
      </c>
      <c r="G38" s="120">
        <v>-644.2186946817942</v>
      </c>
      <c r="H38" s="5">
        <v>1.5672956303653267</v>
      </c>
      <c r="I38">
        <v>8300</v>
      </c>
      <c r="J38">
        <v>40</v>
      </c>
      <c r="K38" s="5">
        <v>-19.011837375693624</v>
      </c>
      <c r="L38" s="5">
        <v>16.132147013669325</v>
      </c>
      <c r="M38" s="5">
        <v>50.617393800000002</v>
      </c>
      <c r="N38" s="5">
        <v>17.9172017</v>
      </c>
      <c r="O38" s="5">
        <v>3.2959179166911987</v>
      </c>
    </row>
    <row r="39" spans="1:15" x14ac:dyDescent="0.2">
      <c r="A39" t="s">
        <v>2613</v>
      </c>
      <c r="B39" s="3" t="s">
        <v>1660</v>
      </c>
      <c r="C39" t="s">
        <v>2614</v>
      </c>
      <c r="D39" s="5" t="s">
        <v>2591</v>
      </c>
      <c r="E39" s="5">
        <v>0.43677123875185542</v>
      </c>
      <c r="F39" s="119">
        <v>1.7409898969650099E-3</v>
      </c>
      <c r="G39" s="120">
        <v>-563.22876124814456</v>
      </c>
      <c r="H39" s="5">
        <v>1.7409898969650099</v>
      </c>
      <c r="I39">
        <v>6655</v>
      </c>
      <c r="J39">
        <v>35</v>
      </c>
      <c r="K39" s="5">
        <v>-22.990734345596604</v>
      </c>
      <c r="L39" s="5">
        <v>14.965040505936907</v>
      </c>
      <c r="M39" s="5">
        <v>39.317094927076511</v>
      </c>
      <c r="N39" s="5">
        <v>14.26859821135151</v>
      </c>
      <c r="O39" s="5">
        <v>3.2147477560267288</v>
      </c>
    </row>
    <row r="40" spans="1:15" x14ac:dyDescent="0.2">
      <c r="A40" t="s">
        <v>2615</v>
      </c>
      <c r="B40" s="3" t="s">
        <v>1635</v>
      </c>
      <c r="C40" t="s">
        <v>2616</v>
      </c>
      <c r="D40" s="5" t="s">
        <v>2591</v>
      </c>
      <c r="E40" s="5">
        <v>0.45462724203270244</v>
      </c>
      <c r="F40" s="119">
        <v>1.7078600966727142E-3</v>
      </c>
      <c r="G40" s="120">
        <v>-545.37275796729762</v>
      </c>
      <c r="H40" s="5">
        <v>1.7078600966727142</v>
      </c>
      <c r="I40">
        <v>6330</v>
      </c>
      <c r="J40">
        <v>35</v>
      </c>
      <c r="K40" s="5">
        <v>-24.139445910400298</v>
      </c>
      <c r="L40" s="5">
        <v>12.964530239904766</v>
      </c>
      <c r="M40" s="5">
        <v>15.795607514043553</v>
      </c>
      <c r="N40" s="5">
        <v>5.8302616042449209</v>
      </c>
      <c r="O40" s="5">
        <v>3.1607859161871672</v>
      </c>
    </row>
    <row r="41" spans="1:15" x14ac:dyDescent="0.2">
      <c r="A41" t="s">
        <v>2617</v>
      </c>
      <c r="B41" s="3" t="s">
        <v>1637</v>
      </c>
      <c r="C41" t="s">
        <v>2618</v>
      </c>
      <c r="D41" s="5" t="s">
        <v>2591</v>
      </c>
      <c r="E41" s="5">
        <v>0.45652992096908579</v>
      </c>
      <c r="F41" s="119">
        <v>1.7682226786756325E-3</v>
      </c>
      <c r="G41" s="120">
        <v>-543.47007903091412</v>
      </c>
      <c r="H41" s="5">
        <v>1.7682226786756325</v>
      </c>
      <c r="I41">
        <v>6300</v>
      </c>
      <c r="J41">
        <v>35</v>
      </c>
      <c r="K41" s="5">
        <v>-21.936129160100066</v>
      </c>
      <c r="L41" s="5">
        <v>12.884067283000507</v>
      </c>
      <c r="M41" s="5">
        <v>48.224634305098483</v>
      </c>
      <c r="N41" s="5">
        <v>17.32488592571638</v>
      </c>
      <c r="O41" s="5">
        <v>3.2474715041231534</v>
      </c>
    </row>
    <row r="42" spans="1:15" x14ac:dyDescent="0.2">
      <c r="A42" t="s">
        <v>2619</v>
      </c>
      <c r="B42" s="3" t="s">
        <v>1640</v>
      </c>
      <c r="C42" t="s">
        <v>2620</v>
      </c>
      <c r="D42" s="5" t="s">
        <v>2591</v>
      </c>
      <c r="E42" s="5">
        <v>0.48615049902997381</v>
      </c>
      <c r="F42" s="119">
        <v>1.8574158457693858E-3</v>
      </c>
      <c r="G42" s="120">
        <v>-513.84950097002616</v>
      </c>
      <c r="H42" s="5">
        <v>1.8574158457693859</v>
      </c>
      <c r="I42">
        <v>5795</v>
      </c>
      <c r="J42">
        <v>35</v>
      </c>
      <c r="K42" s="5">
        <v>-24.116942211000762</v>
      </c>
      <c r="L42" s="5">
        <v>11.686175012088349</v>
      </c>
      <c r="M42" s="5">
        <v>51.196035852976301</v>
      </c>
      <c r="N42" s="5">
        <v>16.983412160294204</v>
      </c>
      <c r="O42" s="5">
        <v>3.5168850600458099</v>
      </c>
    </row>
    <row r="43" spans="1:15" x14ac:dyDescent="0.2">
      <c r="A43" t="s">
        <v>2621</v>
      </c>
      <c r="B43" s="3" t="s">
        <v>1644</v>
      </c>
      <c r="C43" t="s">
        <v>2622</v>
      </c>
      <c r="D43" s="5" t="s">
        <v>2591</v>
      </c>
      <c r="E43" s="5">
        <v>0.44964732612776864</v>
      </c>
      <c r="F43" s="119">
        <v>1.8116007057038773E-3</v>
      </c>
      <c r="G43" s="120">
        <v>-550.35267387223132</v>
      </c>
      <c r="H43" s="5">
        <v>1.8116007057038772</v>
      </c>
      <c r="I43">
        <v>6420</v>
      </c>
      <c r="J43">
        <v>35</v>
      </c>
      <c r="K43" s="5">
        <v>-21.143385203979978</v>
      </c>
      <c r="L43" s="5">
        <v>13.626338060442297</v>
      </c>
      <c r="M43" s="5">
        <v>48.815735181328471</v>
      </c>
      <c r="N43" s="5">
        <v>17.855796426905439</v>
      </c>
      <c r="O43" s="5">
        <v>3.1895351897643378</v>
      </c>
    </row>
    <row r="44" spans="1:15" x14ac:dyDescent="0.2">
      <c r="A44" t="s">
        <v>2623</v>
      </c>
      <c r="B44" s="3" t="s">
        <v>176</v>
      </c>
      <c r="C44" t="s">
        <v>2624</v>
      </c>
      <c r="D44" s="5" t="s">
        <v>2591</v>
      </c>
      <c r="E44" s="5">
        <v>0.39878528568448651</v>
      </c>
      <c r="F44" s="119">
        <v>1.944540802194744E-3</v>
      </c>
      <c r="G44" s="120">
        <v>-601.21471431551356</v>
      </c>
      <c r="H44" s="5">
        <v>1.7731844631996994</v>
      </c>
      <c r="I44">
        <v>7385</v>
      </c>
      <c r="J44">
        <v>40</v>
      </c>
      <c r="K44" s="5">
        <v>-19.303196330354112</v>
      </c>
      <c r="L44" s="5">
        <v>10.273044331457298</v>
      </c>
      <c r="M44" s="5">
        <v>49.306892422940365</v>
      </c>
      <c r="N44" s="5">
        <v>17.900494574811731</v>
      </c>
      <c r="O44" s="5">
        <v>3.2135820374319897</v>
      </c>
    </row>
    <row r="45" spans="1:15" x14ac:dyDescent="0.2">
      <c r="A45" t="s">
        <v>2625</v>
      </c>
      <c r="B45" s="3" t="s">
        <v>189</v>
      </c>
      <c r="C45" t="s">
        <v>2626</v>
      </c>
      <c r="D45" s="5" t="s">
        <v>2591</v>
      </c>
      <c r="E45" s="5">
        <v>0.41647707446353155</v>
      </c>
      <c r="F45" s="119">
        <v>1.944540802194744E-3</v>
      </c>
      <c r="G45" s="120">
        <v>-583.52292553646851</v>
      </c>
      <c r="H45" s="5">
        <v>1.7932715619311221</v>
      </c>
      <c r="I45">
        <v>7035</v>
      </c>
      <c r="J45">
        <v>35</v>
      </c>
      <c r="K45" s="5">
        <v>-19.944551763240948</v>
      </c>
      <c r="L45" s="5">
        <v>8.8951161944718606</v>
      </c>
      <c r="M45" s="5">
        <v>48.391093432627571</v>
      </c>
      <c r="N45" s="5">
        <v>17.625172778531429</v>
      </c>
      <c r="O45" s="5">
        <v>3.2031615451830429</v>
      </c>
    </row>
    <row r="46" spans="1:15" x14ac:dyDescent="0.2">
      <c r="A46" t="s">
        <v>2627</v>
      </c>
      <c r="B46" s="3" t="s">
        <v>104</v>
      </c>
      <c r="C46" t="s">
        <v>2628</v>
      </c>
      <c r="D46" s="5" t="s">
        <v>2629</v>
      </c>
      <c r="E46" s="5">
        <v>0.60675137118232336</v>
      </c>
      <c r="F46" s="119">
        <v>1.944540802194744E-3</v>
      </c>
      <c r="G46" s="120">
        <v>-393.24862881767666</v>
      </c>
      <c r="H46" s="5">
        <v>2.0439673683302235</v>
      </c>
      <c r="I46">
        <v>4015</v>
      </c>
      <c r="J46">
        <v>30</v>
      </c>
      <c r="K46" s="5">
        <v>-19.405448034501521</v>
      </c>
      <c r="L46" s="5">
        <v>8.5234305438394316</v>
      </c>
      <c r="M46" s="5">
        <v>17.940613013075346</v>
      </c>
      <c r="N46" s="5">
        <v>6.4784072021877463</v>
      </c>
      <c r="O46" s="5">
        <v>3.230842787229085</v>
      </c>
    </row>
    <row r="47" spans="1:15" x14ac:dyDescent="0.2">
      <c r="A47" t="s">
        <v>2630</v>
      </c>
      <c r="B47" s="3" t="s">
        <v>114</v>
      </c>
      <c r="C47" t="s">
        <v>2631</v>
      </c>
      <c r="D47" s="5" t="s">
        <v>2629</v>
      </c>
      <c r="E47" s="5">
        <v>0.40368513363947128</v>
      </c>
      <c r="F47" s="119">
        <v>1.944540802194744E-3</v>
      </c>
      <c r="G47" s="120">
        <v>-596.31486636052864</v>
      </c>
      <c r="H47" s="5">
        <v>1.4636529034399075</v>
      </c>
      <c r="I47">
        <v>7285</v>
      </c>
      <c r="J47">
        <v>30</v>
      </c>
      <c r="K47" s="5">
        <v>-20.092094640185447</v>
      </c>
      <c r="L47" s="5">
        <v>10.605137789909874</v>
      </c>
      <c r="M47" s="5">
        <v>26.046850326877099</v>
      </c>
      <c r="N47" s="5">
        <v>9.7102142506193481</v>
      </c>
      <c r="O47" s="5">
        <v>3.1294872866564236</v>
      </c>
    </row>
    <row r="48" spans="1:15" x14ac:dyDescent="0.2">
      <c r="A48" t="s">
        <v>2632</v>
      </c>
      <c r="B48" s="3" t="s">
        <v>179</v>
      </c>
      <c r="C48" t="s">
        <v>2633</v>
      </c>
      <c r="D48" s="5" t="s">
        <v>2629</v>
      </c>
      <c r="E48" s="5">
        <v>0.39740199764077128</v>
      </c>
      <c r="F48" s="119">
        <v>1.944540802194744E-3</v>
      </c>
      <c r="G48" s="120">
        <v>-602.59800235922876</v>
      </c>
      <c r="H48" s="5">
        <v>1.3616227643821734</v>
      </c>
      <c r="I48">
        <v>7415</v>
      </c>
      <c r="J48">
        <v>30</v>
      </c>
      <c r="K48" s="5">
        <v>-19.881937335047159</v>
      </c>
      <c r="L48" s="5">
        <v>9.6136442916593605</v>
      </c>
      <c r="M48" s="5">
        <v>29.190383930792908</v>
      </c>
      <c r="N48" s="5">
        <v>10.949407038986131</v>
      </c>
      <c r="O48" s="5">
        <v>3.1102549935354111</v>
      </c>
    </row>
    <row r="49" spans="1:15" x14ac:dyDescent="0.2">
      <c r="A49" t="s">
        <v>2634</v>
      </c>
      <c r="B49" s="3" t="s">
        <v>132</v>
      </c>
      <c r="C49" t="s">
        <v>2635</v>
      </c>
      <c r="D49" s="5" t="s">
        <v>2629</v>
      </c>
      <c r="E49" s="5">
        <v>0.39770915464984713</v>
      </c>
      <c r="F49" s="119">
        <v>1.944540802194744E-3</v>
      </c>
      <c r="G49" s="120">
        <v>-602.29084535015284</v>
      </c>
      <c r="H49" s="5">
        <v>1.4778312338668835</v>
      </c>
      <c r="I49">
        <v>7405</v>
      </c>
      <c r="J49">
        <v>30</v>
      </c>
      <c r="K49" s="5">
        <v>-18.238243243168441</v>
      </c>
      <c r="L49" s="5">
        <v>12.738655175821405</v>
      </c>
      <c r="M49" s="5">
        <v>31.941697707634507</v>
      </c>
      <c r="N49" s="5">
        <v>11.94997735306586</v>
      </c>
      <c r="O49" s="5">
        <v>3.1184422272297905</v>
      </c>
    </row>
    <row r="50" spans="1:15" x14ac:dyDescent="0.2">
      <c r="A50" t="s">
        <v>2636</v>
      </c>
      <c r="B50" s="3" t="s">
        <v>506</v>
      </c>
      <c r="C50" t="s">
        <v>2637</v>
      </c>
      <c r="D50" s="5" t="s">
        <v>2591</v>
      </c>
      <c r="E50" s="5">
        <v>0.41825920596227362</v>
      </c>
      <c r="F50" s="119">
        <v>1.944540802194744E-3</v>
      </c>
      <c r="G50" s="120">
        <v>-581.74079403772635</v>
      </c>
      <c r="H50" s="5">
        <v>1.9093997268403473</v>
      </c>
      <c r="I50">
        <v>7000</v>
      </c>
      <c r="J50">
        <v>40</v>
      </c>
      <c r="K50" s="5">
        <v>-20.521504783644549</v>
      </c>
      <c r="L50" s="5">
        <v>8.7450150720529596</v>
      </c>
      <c r="M50" s="5">
        <v>55.166547637980678</v>
      </c>
      <c r="N50" s="5">
        <v>20.380242973997436</v>
      </c>
      <c r="O50" s="5">
        <v>3.1580080927605767</v>
      </c>
    </row>
    <row r="51" spans="1:15" x14ac:dyDescent="0.2">
      <c r="A51" t="s">
        <v>2638</v>
      </c>
      <c r="B51" s="3" t="s">
        <v>510</v>
      </c>
      <c r="C51" t="s">
        <v>2639</v>
      </c>
      <c r="D51" s="5" t="s">
        <v>2591</v>
      </c>
      <c r="E51" s="5">
        <v>0.41687951218310082</v>
      </c>
      <c r="F51" s="119">
        <v>1.944540802194744E-3</v>
      </c>
      <c r="G51" s="120">
        <v>-583.12048781689919</v>
      </c>
      <c r="H51" s="5">
        <v>1.8973912393926196</v>
      </c>
      <c r="I51">
        <v>7030</v>
      </c>
      <c r="J51">
        <v>40</v>
      </c>
      <c r="K51" s="5">
        <v>-19.566059913756</v>
      </c>
      <c r="L51" s="5">
        <v>11.637536477027295</v>
      </c>
      <c r="M51" s="5">
        <v>43.350480963677882</v>
      </c>
      <c r="N51" s="5">
        <v>16.163102968331149</v>
      </c>
      <c r="O51" s="5">
        <v>3.1290749816656538</v>
      </c>
    </row>
    <row r="52" spans="1:15" x14ac:dyDescent="0.2">
      <c r="A52" t="s">
        <v>2640</v>
      </c>
      <c r="B52" s="3" t="s">
        <v>1047</v>
      </c>
      <c r="C52" t="s">
        <v>2641</v>
      </c>
      <c r="D52" s="5" t="s">
        <v>2591</v>
      </c>
      <c r="E52" s="5">
        <v>0.41111503263227306</v>
      </c>
      <c r="F52" s="119">
        <v>1.944540802194744E-3</v>
      </c>
      <c r="G52" s="120">
        <v>-588.88496736772697</v>
      </c>
      <c r="H52" s="5">
        <v>1.9398766948416539</v>
      </c>
      <c r="I52">
        <v>7140</v>
      </c>
      <c r="J52">
        <v>40</v>
      </c>
      <c r="K52" s="5">
        <v>-22.798071184711613</v>
      </c>
      <c r="L52" s="5">
        <v>13.011811352693835</v>
      </c>
      <c r="M52" s="5">
        <v>45.066932599476438</v>
      </c>
      <c r="N52" s="5">
        <v>16.360610211518576</v>
      </c>
      <c r="O52" s="5">
        <v>3.2136996941413143</v>
      </c>
    </row>
    <row r="53" spans="1:15" x14ac:dyDescent="0.2">
      <c r="A53" t="s">
        <v>2642</v>
      </c>
      <c r="B53" s="3" t="s">
        <v>1056</v>
      </c>
      <c r="C53" t="s">
        <v>2643</v>
      </c>
      <c r="D53" s="5" t="s">
        <v>2591</v>
      </c>
      <c r="E53" s="5">
        <v>0.44349987497290499</v>
      </c>
      <c r="F53" s="119">
        <v>1.944540802194744E-3</v>
      </c>
      <c r="G53" s="120">
        <v>-556.50012502709501</v>
      </c>
      <c r="H53" s="5">
        <v>1.8997077901571948</v>
      </c>
      <c r="I53">
        <v>6530</v>
      </c>
      <c r="J53">
        <v>35</v>
      </c>
      <c r="K53" s="5">
        <v>-22.935581906923723</v>
      </c>
      <c r="L53" s="5">
        <v>16.12985478854678</v>
      </c>
      <c r="M53" s="5">
        <v>54.331396754195424</v>
      </c>
      <c r="N53" s="5">
        <v>19.854212229488329</v>
      </c>
      <c r="O53" s="5">
        <v>3.1926036054161235</v>
      </c>
    </row>
    <row r="54" spans="1:15" x14ac:dyDescent="0.2">
      <c r="A54" t="s">
        <v>2644</v>
      </c>
      <c r="B54" s="3" t="s">
        <v>1107</v>
      </c>
      <c r="C54" t="s">
        <v>2645</v>
      </c>
      <c r="D54" s="5" t="s">
        <v>2591</v>
      </c>
      <c r="E54" s="5">
        <v>0.52293158742667989</v>
      </c>
      <c r="F54" s="119">
        <v>1.944540802194744E-3</v>
      </c>
      <c r="G54" s="120">
        <v>-477.06841257332013</v>
      </c>
      <c r="H54" s="5">
        <v>1.8406091935578215</v>
      </c>
      <c r="I54">
        <v>5210</v>
      </c>
      <c r="J54">
        <v>30</v>
      </c>
      <c r="K54" s="5">
        <v>-23.092445990039753</v>
      </c>
      <c r="L54" s="5">
        <v>11.863058507905906</v>
      </c>
      <c r="M54" s="5">
        <v>45.911614785668924</v>
      </c>
      <c r="N54" s="5">
        <v>16.976312526811068</v>
      </c>
      <c r="O54" s="5">
        <v>3.1551934790718716</v>
      </c>
    </row>
    <row r="55" spans="1:15" x14ac:dyDescent="0.2">
      <c r="A55" t="s">
        <v>2646</v>
      </c>
      <c r="B55" s="3" t="s">
        <v>1110</v>
      </c>
      <c r="C55" t="s">
        <v>2647</v>
      </c>
      <c r="D55" s="5" t="s">
        <v>2591</v>
      </c>
      <c r="E55" s="5">
        <v>0.51463306176066914</v>
      </c>
      <c r="F55" s="119">
        <v>1.944540802194744E-3</v>
      </c>
      <c r="G55" s="120">
        <v>-485.36693823933086</v>
      </c>
      <c r="H55" s="5">
        <v>1.873415893687403</v>
      </c>
      <c r="I55">
        <v>5335</v>
      </c>
      <c r="J55">
        <v>30</v>
      </c>
      <c r="K55" s="5">
        <v>-24.045853664043676</v>
      </c>
      <c r="L55" s="5">
        <v>16.099650945125539</v>
      </c>
      <c r="M55" s="5">
        <v>49.851353727063255</v>
      </c>
      <c r="N55" s="5">
        <v>18.149304860380788</v>
      </c>
      <c r="O55" s="5">
        <v>3.2045256349478479</v>
      </c>
    </row>
    <row r="56" spans="1:15" x14ac:dyDescent="0.2">
      <c r="A56" t="s">
        <v>2648</v>
      </c>
      <c r="B56" s="3" t="s">
        <v>1060</v>
      </c>
      <c r="C56" t="s">
        <v>2649</v>
      </c>
      <c r="D56" s="5" t="s">
        <v>2591</v>
      </c>
      <c r="E56" s="5">
        <v>0.51233150436362673</v>
      </c>
      <c r="F56" s="119">
        <v>1.944540802194744E-3</v>
      </c>
      <c r="G56" s="120">
        <v>-487.66849563637328</v>
      </c>
      <c r="H56" s="5">
        <v>1.8343265294122573</v>
      </c>
      <c r="I56">
        <v>5370</v>
      </c>
      <c r="J56">
        <v>30</v>
      </c>
      <c r="K56" s="5">
        <v>-24.46449741833386</v>
      </c>
      <c r="L56" s="5">
        <v>12.354374360891454</v>
      </c>
      <c r="M56" s="5">
        <v>55.260848300050803</v>
      </c>
      <c r="N56" s="5">
        <v>19.919353277204625</v>
      </c>
      <c r="O56" s="5">
        <v>3.2366005455193236</v>
      </c>
    </row>
    <row r="57" spans="1:15" x14ac:dyDescent="0.2">
      <c r="A57" t="s">
        <v>2650</v>
      </c>
      <c r="B57" s="3" t="s">
        <v>1063</v>
      </c>
      <c r="C57" t="s">
        <v>2651</v>
      </c>
      <c r="D57" s="5" t="s">
        <v>2591</v>
      </c>
      <c r="E57" s="5">
        <v>0.45449022622058588</v>
      </c>
      <c r="F57" s="119">
        <v>1.944540802194744E-3</v>
      </c>
      <c r="G57" s="120">
        <v>-545.5097737794141</v>
      </c>
      <c r="H57" s="5">
        <v>1.9179236266840378</v>
      </c>
      <c r="I57">
        <v>6335</v>
      </c>
      <c r="J57">
        <v>35</v>
      </c>
      <c r="K57" s="5">
        <v>-25.680703361454256</v>
      </c>
      <c r="L57" s="5">
        <v>17.621924653556167</v>
      </c>
      <c r="M57" s="5">
        <v>44.824634587221382</v>
      </c>
      <c r="N57" s="5">
        <v>16.418916969587944</v>
      </c>
      <c r="O57" s="5">
        <v>3.18507043523574</v>
      </c>
    </row>
    <row r="58" spans="1:15" x14ac:dyDescent="0.2">
      <c r="A58" t="s">
        <v>2652</v>
      </c>
      <c r="B58" s="3" t="s">
        <v>1068</v>
      </c>
      <c r="C58" t="s">
        <v>2653</v>
      </c>
      <c r="D58" s="5" t="s">
        <v>2591</v>
      </c>
      <c r="E58" s="5">
        <v>0.42816559878976185</v>
      </c>
      <c r="F58" s="119">
        <v>1.944540802194744E-3</v>
      </c>
      <c r="G58" s="120">
        <v>-571.83440121023807</v>
      </c>
      <c r="H58" s="5">
        <v>1.8814437558084367</v>
      </c>
      <c r="I58">
        <v>6815</v>
      </c>
      <c r="J58">
        <v>40</v>
      </c>
      <c r="K58" s="5">
        <v>-23.440806486310414</v>
      </c>
      <c r="L58" s="5">
        <v>11.67680147347491</v>
      </c>
      <c r="M58" s="5">
        <v>49.113510271450053</v>
      </c>
      <c r="N58" s="5">
        <v>17.728927627522438</v>
      </c>
      <c r="O58" s="5">
        <v>3.2319549450774701</v>
      </c>
    </row>
    <row r="59" spans="1:15" x14ac:dyDescent="0.2">
      <c r="A59" t="s">
        <v>2654</v>
      </c>
      <c r="B59" s="3" t="s">
        <v>1113</v>
      </c>
      <c r="C59" t="s">
        <v>2655</v>
      </c>
      <c r="D59" s="5" t="s">
        <v>2591</v>
      </c>
      <c r="E59" s="5">
        <v>0.52463830274964052</v>
      </c>
      <c r="F59" s="119">
        <v>1.944540802194744E-3</v>
      </c>
      <c r="G59" s="120">
        <v>-475.3616972503595</v>
      </c>
      <c r="H59" s="5">
        <v>1.7914758044890269</v>
      </c>
      <c r="I59">
        <v>5180</v>
      </c>
      <c r="J59">
        <v>30</v>
      </c>
      <c r="K59" s="5">
        <v>-23.645544672715104</v>
      </c>
      <c r="L59" s="5">
        <v>11.489537644263205</v>
      </c>
      <c r="M59" s="5">
        <v>52.956437166902873</v>
      </c>
      <c r="N59" s="5">
        <v>19.242363754468446</v>
      </c>
      <c r="O59" s="5">
        <v>3.2107547085376282</v>
      </c>
    </row>
    <row r="60" spans="1:15" x14ac:dyDescent="0.2">
      <c r="A60" t="s">
        <v>2656</v>
      </c>
      <c r="B60" s="3" t="s">
        <v>349</v>
      </c>
      <c r="C60" t="s">
        <v>2657</v>
      </c>
      <c r="D60" s="5" t="s">
        <v>2629</v>
      </c>
      <c r="E60" s="5">
        <v>0.66286106111229781</v>
      </c>
      <c r="F60" s="119">
        <v>1.944540802194744E-3</v>
      </c>
      <c r="G60" s="120">
        <v>-337.13893888770218</v>
      </c>
      <c r="H60" s="5">
        <v>1.5748939763152869</v>
      </c>
      <c r="I60">
        <v>3305</v>
      </c>
      <c r="J60">
        <v>20</v>
      </c>
      <c r="K60" s="5">
        <v>-20.187954534746467</v>
      </c>
      <c r="L60" s="5">
        <v>8.1821936834093094</v>
      </c>
      <c r="M60" s="5">
        <v>15.441906265543128</v>
      </c>
      <c r="N60" s="5">
        <v>5.5932324399854565</v>
      </c>
      <c r="O60" s="5">
        <v>3.2209563080212633</v>
      </c>
    </row>
    <row r="61" spans="1:15" x14ac:dyDescent="0.2">
      <c r="A61" t="s">
        <v>2658</v>
      </c>
      <c r="B61" s="3" t="s">
        <v>356</v>
      </c>
      <c r="C61" t="s">
        <v>2659</v>
      </c>
      <c r="D61" s="5" t="s">
        <v>2629</v>
      </c>
      <c r="E61" s="5">
        <v>0.66395469247902383</v>
      </c>
      <c r="F61" s="119">
        <v>1.944540802194744E-3</v>
      </c>
      <c r="G61" s="120">
        <v>-336.04530752097617</v>
      </c>
      <c r="H61" s="5">
        <v>1.6143738382093895</v>
      </c>
      <c r="I61">
        <v>3290</v>
      </c>
      <c r="J61">
        <v>20</v>
      </c>
      <c r="K61" s="5">
        <v>-19.793313257823531</v>
      </c>
      <c r="L61" s="5">
        <v>9.0520487893493993</v>
      </c>
      <c r="M61" s="5">
        <v>22.277514335557441</v>
      </c>
      <c r="N61" s="5">
        <v>7.9946312410301639</v>
      </c>
      <c r="O61" s="5">
        <v>3.2509858938952929</v>
      </c>
    </row>
    <row r="62" spans="1:15" x14ac:dyDescent="0.2">
      <c r="A62" t="s">
        <v>2660</v>
      </c>
      <c r="B62" s="3" t="s">
        <v>501</v>
      </c>
      <c r="C62" t="s">
        <v>2661</v>
      </c>
      <c r="D62" s="5" t="s">
        <v>2629</v>
      </c>
      <c r="E62" s="5">
        <v>0.41986063962186715</v>
      </c>
      <c r="F62" s="119">
        <v>1.944540802194744E-3</v>
      </c>
      <c r="G62" s="120">
        <v>-580.13936037813289</v>
      </c>
      <c r="H62" s="5">
        <v>1.5739446496285583</v>
      </c>
      <c r="I62">
        <v>6970</v>
      </c>
      <c r="J62">
        <v>35</v>
      </c>
      <c r="K62" s="5">
        <v>-20.246947302946285</v>
      </c>
      <c r="L62" s="5">
        <v>8.7934973868925539</v>
      </c>
      <c r="M62" s="5">
        <v>16.364212713657473</v>
      </c>
      <c r="N62" s="5">
        <v>5.8852249926578626</v>
      </c>
      <c r="O62" s="5">
        <v>3.2439849832563472</v>
      </c>
    </row>
    <row r="63" spans="1:15" x14ac:dyDescent="0.2">
      <c r="A63" t="s">
        <v>2662</v>
      </c>
      <c r="B63" s="3" t="s">
        <v>1002</v>
      </c>
      <c r="C63" t="s">
        <v>2663</v>
      </c>
      <c r="D63" s="5" t="s">
        <v>2629</v>
      </c>
      <c r="E63" s="5">
        <v>0.32971061152451286</v>
      </c>
      <c r="F63" s="119">
        <v>1.944540802194744E-3</v>
      </c>
      <c r="G63" s="120">
        <v>-670.28938847548716</v>
      </c>
      <c r="H63" s="5">
        <v>1.5958453662486947</v>
      </c>
      <c r="I63">
        <v>8915</v>
      </c>
      <c r="J63">
        <v>40</v>
      </c>
      <c r="K63" s="5">
        <v>-19.213556742756332</v>
      </c>
      <c r="L63" s="5">
        <v>10.959115916773353</v>
      </c>
      <c r="M63" s="5">
        <v>24.302128756202698</v>
      </c>
      <c r="N63" s="5">
        <v>8.6332385881238842</v>
      </c>
      <c r="O63" s="5">
        <v>3.2841074944813395</v>
      </c>
    </row>
    <row r="64" spans="1:15" x14ac:dyDescent="0.2">
      <c r="A64" t="s">
        <v>2664</v>
      </c>
      <c r="B64" s="3" t="s">
        <v>1071</v>
      </c>
      <c r="C64" t="s">
        <v>2665</v>
      </c>
      <c r="D64" s="5" t="s">
        <v>2629</v>
      </c>
      <c r="E64" s="5">
        <v>0.46321115877544916</v>
      </c>
      <c r="F64" s="119">
        <v>1.944540802194744E-3</v>
      </c>
      <c r="G64" s="120">
        <v>-536.78884122455088</v>
      </c>
      <c r="H64" s="5">
        <v>1.5011829057398058</v>
      </c>
      <c r="I64">
        <v>6180</v>
      </c>
      <c r="J64">
        <v>30</v>
      </c>
      <c r="K64" s="5">
        <v>-23.68683595901167</v>
      </c>
      <c r="L64" s="5">
        <v>12.690809030902932</v>
      </c>
      <c r="M64" s="5">
        <v>19.084246491478133</v>
      </c>
      <c r="N64" s="5">
        <v>6.701893220805152</v>
      </c>
      <c r="O64" s="5">
        <v>3.3221887467468418</v>
      </c>
    </row>
    <row r="65" spans="1:15" x14ac:dyDescent="0.2">
      <c r="A65" t="s">
        <v>2666</v>
      </c>
      <c r="B65" s="3" t="s">
        <v>1075</v>
      </c>
      <c r="C65" t="s">
        <v>2667</v>
      </c>
      <c r="D65" s="5" t="s">
        <v>2629</v>
      </c>
      <c r="E65" s="5">
        <v>0.47987779933570179</v>
      </c>
      <c r="F65" s="119">
        <v>1.944540802194744E-3</v>
      </c>
      <c r="G65" s="120">
        <v>-520.12220066429825</v>
      </c>
      <c r="H65" s="5">
        <v>1.5006349347969263</v>
      </c>
      <c r="I65">
        <v>5900</v>
      </c>
      <c r="J65">
        <v>30</v>
      </c>
      <c r="K65" s="5">
        <v>-24.109956503341419</v>
      </c>
      <c r="L65" s="5">
        <v>13.334181125388573</v>
      </c>
      <c r="M65" s="5">
        <v>17.607107515934345</v>
      </c>
      <c r="N65" s="5">
        <v>6.2453786929018875</v>
      </c>
      <c r="O65" s="5">
        <v>3.2890920543542186</v>
      </c>
    </row>
    <row r="66" spans="1:15" x14ac:dyDescent="0.2">
      <c r="A66" t="s">
        <v>2668</v>
      </c>
      <c r="B66" s="3" t="s">
        <v>1024</v>
      </c>
      <c r="C66" t="s">
        <v>2669</v>
      </c>
      <c r="D66" s="5" t="s">
        <v>2591</v>
      </c>
      <c r="E66" s="5">
        <v>0.27566940360778619</v>
      </c>
      <c r="F66" s="119">
        <v>1.944540802194744E-3</v>
      </c>
      <c r="G66" s="120">
        <v>-724.33059639221381</v>
      </c>
      <c r="H66" s="5">
        <v>1.3243214756787649</v>
      </c>
      <c r="I66">
        <v>10350</v>
      </c>
      <c r="J66">
        <v>40</v>
      </c>
      <c r="K66" s="5">
        <v>-19.768760904276064</v>
      </c>
      <c r="L66" s="5">
        <v>14.818001189284145</v>
      </c>
      <c r="M66" s="5">
        <v>51.086671092654527</v>
      </c>
      <c r="N66" s="5">
        <v>18.85818588492981</v>
      </c>
      <c r="O66" s="5">
        <v>3.1604904436960082</v>
      </c>
    </row>
    <row r="67" spans="1:15" x14ac:dyDescent="0.2">
      <c r="A67" t="s">
        <v>2670</v>
      </c>
      <c r="B67" s="3" t="s">
        <v>1029</v>
      </c>
      <c r="C67" t="s">
        <v>2671</v>
      </c>
      <c r="D67" s="5" t="s">
        <v>2591</v>
      </c>
      <c r="E67" s="5">
        <v>0.35088059109549746</v>
      </c>
      <c r="F67" s="119">
        <v>1.944540802194744E-3</v>
      </c>
      <c r="G67" s="120">
        <v>-649.11940890450251</v>
      </c>
      <c r="H67" s="5">
        <v>1.3794983179216089</v>
      </c>
      <c r="I67">
        <v>8415</v>
      </c>
      <c r="J67">
        <v>35</v>
      </c>
      <c r="K67" s="5">
        <v>-18.937584983349566</v>
      </c>
      <c r="L67" s="5">
        <v>17.108459315395042</v>
      </c>
      <c r="M67" s="5">
        <v>53.797638362724719</v>
      </c>
      <c r="N67" s="5">
        <v>20.002935132234953</v>
      </c>
      <c r="O67" s="5">
        <v>3.1377350877888963</v>
      </c>
    </row>
    <row r="68" spans="1:15" x14ac:dyDescent="0.2">
      <c r="A68" t="s">
        <v>2672</v>
      </c>
      <c r="B68" s="3" t="s">
        <v>1026</v>
      </c>
      <c r="C68" t="s">
        <v>2673</v>
      </c>
      <c r="D68" s="5" t="s">
        <v>2591</v>
      </c>
      <c r="E68" s="5">
        <v>0.32480480431240999</v>
      </c>
      <c r="F68" s="119">
        <v>1.944540802194744E-3</v>
      </c>
      <c r="G68" s="120">
        <v>-675.19519568759006</v>
      </c>
      <c r="H68" s="5">
        <v>1.3280053706935471</v>
      </c>
      <c r="I68">
        <v>9035</v>
      </c>
      <c r="J68">
        <v>35</v>
      </c>
      <c r="K68" s="5">
        <v>-19.797281646660799</v>
      </c>
      <c r="L68" s="5">
        <v>14.038742029016083</v>
      </c>
      <c r="M68" s="5">
        <v>49.863939707256264</v>
      </c>
      <c r="N68" s="5">
        <v>18.093363095890457</v>
      </c>
      <c r="O68" s="5">
        <v>3.2152450606789342</v>
      </c>
    </row>
    <row r="69" spans="1:15" x14ac:dyDescent="0.2">
      <c r="A69" t="s">
        <v>2674</v>
      </c>
      <c r="B69" s="3" t="s">
        <v>147</v>
      </c>
      <c r="C69" t="s">
        <v>2675</v>
      </c>
      <c r="D69" s="5" t="s">
        <v>2591</v>
      </c>
      <c r="E69" s="5">
        <v>0.39432082369959592</v>
      </c>
      <c r="F69" s="119">
        <v>1.944540802194744E-3</v>
      </c>
      <c r="G69" s="120">
        <v>-605.67917630040415</v>
      </c>
      <c r="H69" s="5">
        <v>1.4134722909377897</v>
      </c>
      <c r="I69">
        <v>7475</v>
      </c>
      <c r="J69">
        <v>30</v>
      </c>
      <c r="K69" s="5">
        <v>-19.269647912543242</v>
      </c>
      <c r="L69" s="5">
        <v>10.609599005924336</v>
      </c>
      <c r="M69" s="5">
        <v>51.015322650114832</v>
      </c>
      <c r="N69" s="5">
        <v>18.737693342692211</v>
      </c>
      <c r="O69" s="5">
        <v>3.1763715702149766</v>
      </c>
    </row>
    <row r="70" spans="1:15" x14ac:dyDescent="0.2">
      <c r="A70" t="s">
        <v>2676</v>
      </c>
      <c r="B70" s="3" t="s">
        <v>127</v>
      </c>
      <c r="C70" t="s">
        <v>2677</v>
      </c>
      <c r="D70" s="5" t="s">
        <v>2591</v>
      </c>
      <c r="E70" s="5">
        <v>0.39526981664132005</v>
      </c>
      <c r="F70" s="119">
        <v>1.944540802194744E-3</v>
      </c>
      <c r="G70" s="120">
        <v>-604.73018335868005</v>
      </c>
      <c r="H70" s="5">
        <v>1.2679141047818339</v>
      </c>
      <c r="I70">
        <v>7455</v>
      </c>
      <c r="J70">
        <v>30</v>
      </c>
      <c r="K70" s="5">
        <v>-19.128062798561889</v>
      </c>
      <c r="L70" s="5">
        <v>10.925732567066676</v>
      </c>
      <c r="M70" s="5">
        <v>43.14115175914467</v>
      </c>
      <c r="N70" s="5">
        <v>15.797939464406063</v>
      </c>
      <c r="O70" s="5">
        <v>3.185943573995988</v>
      </c>
    </row>
    <row r="71" spans="1:15" x14ac:dyDescent="0.2">
      <c r="A71" t="s">
        <v>2678</v>
      </c>
      <c r="B71" s="3" t="s">
        <v>1651</v>
      </c>
      <c r="C71" t="s">
        <v>2679</v>
      </c>
      <c r="D71" s="5" t="s">
        <v>2591</v>
      </c>
      <c r="E71" s="5">
        <v>0.44583435552604023</v>
      </c>
      <c r="F71" s="119">
        <v>1.944540802194744E-3</v>
      </c>
      <c r="G71" s="120">
        <v>-554.16564447395979</v>
      </c>
      <c r="H71" s="5">
        <v>1.3442368092743806</v>
      </c>
      <c r="I71">
        <v>6490</v>
      </c>
      <c r="J71">
        <v>25</v>
      </c>
      <c r="K71" s="5">
        <v>-22.968177041077702</v>
      </c>
      <c r="L71" s="5">
        <v>15.342541270033056</v>
      </c>
      <c r="M71" s="5">
        <v>43.806518039784805</v>
      </c>
      <c r="N71" s="5">
        <v>15.239916007906906</v>
      </c>
      <c r="O71" s="5">
        <v>3.3535358300684099</v>
      </c>
    </row>
    <row r="72" spans="1:15" x14ac:dyDescent="0.2">
      <c r="A72" t="s">
        <v>2680</v>
      </c>
      <c r="B72" s="3" t="s">
        <v>1656</v>
      </c>
      <c r="C72" t="s">
        <v>2681</v>
      </c>
      <c r="D72" s="5" t="s">
        <v>2591</v>
      </c>
      <c r="E72" s="5">
        <v>0.46903222975711351</v>
      </c>
      <c r="F72" s="119">
        <v>1.944540802194744E-3</v>
      </c>
      <c r="G72" s="120">
        <v>-530.96777024288656</v>
      </c>
      <c r="H72" s="5">
        <v>1.3165478674207849</v>
      </c>
      <c r="I72">
        <v>6080</v>
      </c>
      <c r="J72">
        <v>25</v>
      </c>
      <c r="K72" s="5">
        <v>-23.526368713464613</v>
      </c>
      <c r="L72" s="5">
        <v>15.39388780384917</v>
      </c>
      <c r="M72" s="5">
        <v>52.121157787382089</v>
      </c>
      <c r="N72" s="5">
        <v>16.884962403080571</v>
      </c>
      <c r="O72" s="5">
        <v>3.6013119820461275</v>
      </c>
    </row>
    <row r="73" spans="1:15" x14ac:dyDescent="0.2">
      <c r="A73" t="s">
        <v>2682</v>
      </c>
      <c r="B73" s="3" t="s">
        <v>1662</v>
      </c>
      <c r="C73" t="s">
        <v>2683</v>
      </c>
      <c r="D73" s="5" t="s">
        <v>2591</v>
      </c>
      <c r="E73" s="5">
        <v>0.4503630531356963</v>
      </c>
      <c r="F73" s="119">
        <v>1.944540802194744E-3</v>
      </c>
      <c r="G73" s="120">
        <v>-549.6369468643037</v>
      </c>
      <c r="H73" s="5">
        <v>1.3671997073931292</v>
      </c>
      <c r="I73">
        <v>6410</v>
      </c>
      <c r="J73">
        <v>25</v>
      </c>
      <c r="K73" s="5">
        <v>-23.689344384234516</v>
      </c>
      <c r="L73" s="5">
        <v>15.210651153760297</v>
      </c>
      <c r="M73" s="5">
        <v>55.492448990632454</v>
      </c>
      <c r="N73" s="5">
        <v>20.136626312283521</v>
      </c>
      <c r="O73" s="5">
        <v>3.2150961876656812</v>
      </c>
    </row>
    <row r="74" spans="1:15" x14ac:dyDescent="0.2">
      <c r="A74" t="s">
        <v>2684</v>
      </c>
      <c r="B74" s="3" t="s">
        <v>2265</v>
      </c>
      <c r="C74" t="s">
        <v>2685</v>
      </c>
      <c r="D74" s="5" t="s">
        <v>2591</v>
      </c>
      <c r="E74" s="5">
        <v>0.47408653173415299</v>
      </c>
      <c r="F74" s="119">
        <v>1.944540802194744E-3</v>
      </c>
      <c r="G74" s="120">
        <v>-525.91346826584709</v>
      </c>
      <c r="H74" s="5">
        <v>1.3462756312405746</v>
      </c>
      <c r="I74">
        <v>5995</v>
      </c>
      <c r="J74">
        <v>25</v>
      </c>
      <c r="K74" s="5">
        <v>-20.109991214950547</v>
      </c>
      <c r="L74" s="5">
        <v>12.317122954005255</v>
      </c>
      <c r="M74" s="5">
        <v>83.906256507907614</v>
      </c>
      <c r="N74" s="5">
        <v>30.295924891676151</v>
      </c>
      <c r="O74" s="5">
        <v>3.2311485106518227</v>
      </c>
    </row>
    <row r="75" spans="1:15" x14ac:dyDescent="0.2">
      <c r="A75" t="s">
        <v>2686</v>
      </c>
      <c r="B75" s="3" t="s">
        <v>1020</v>
      </c>
      <c r="C75" t="s">
        <v>2687</v>
      </c>
      <c r="D75" s="5" t="s">
        <v>2629</v>
      </c>
      <c r="E75" s="5">
        <v>0.41124401528642957</v>
      </c>
      <c r="F75" s="119">
        <v>1.259482504297954E-3</v>
      </c>
      <c r="G75" s="120">
        <v>-588.75598471357034</v>
      </c>
      <c r="H75" s="5">
        <v>1.2594825042979541</v>
      </c>
      <c r="I75">
        <v>7140</v>
      </c>
      <c r="J75">
        <v>25</v>
      </c>
      <c r="K75" s="5">
        <v>-18.878925350726316</v>
      </c>
      <c r="L75" s="5">
        <v>13.270044343383773</v>
      </c>
      <c r="M75" s="5">
        <v>13.467773471979736</v>
      </c>
      <c r="N75" s="5">
        <v>4.8968626915731521</v>
      </c>
      <c r="O75" s="5">
        <v>3.2086671351874556</v>
      </c>
    </row>
    <row r="76" spans="1:15" x14ac:dyDescent="0.2">
      <c r="A76" t="s">
        <v>2688</v>
      </c>
      <c r="B76" s="3" t="s">
        <v>487</v>
      </c>
      <c r="C76" t="s">
        <v>2689</v>
      </c>
      <c r="D76" s="5" t="s">
        <v>2591</v>
      </c>
      <c r="E76" s="5">
        <v>0.45257861578295316</v>
      </c>
      <c r="F76" s="119">
        <v>1.3901162403682004E-3</v>
      </c>
      <c r="G76" s="120">
        <v>-547.42138421704681</v>
      </c>
      <c r="H76" s="5">
        <v>1.3901162403682004</v>
      </c>
      <c r="I76">
        <v>6370</v>
      </c>
      <c r="J76">
        <v>25</v>
      </c>
      <c r="K76" s="5">
        <v>-19.939417971802847</v>
      </c>
      <c r="L76" s="5">
        <v>9.3839302931308435</v>
      </c>
      <c r="M76" s="5">
        <v>50.842829199999997</v>
      </c>
      <c r="N76" s="5">
        <v>18.394308500000001</v>
      </c>
      <c r="O76" s="5">
        <v>3.2247275871591841</v>
      </c>
    </row>
    <row r="77" spans="1:15" x14ac:dyDescent="0.2">
      <c r="A77" t="s">
        <v>2690</v>
      </c>
      <c r="B77" s="3" t="s">
        <v>1994</v>
      </c>
      <c r="C77" t="s">
        <v>2691</v>
      </c>
      <c r="D77" s="5" t="s">
        <v>2591</v>
      </c>
      <c r="E77" s="5">
        <v>0.37837902267366752</v>
      </c>
      <c r="F77" s="119">
        <v>1.3592201081887474E-3</v>
      </c>
      <c r="G77" s="120">
        <v>-621.62097732633254</v>
      </c>
      <c r="H77" s="5">
        <v>1.3592201081887474</v>
      </c>
      <c r="I77">
        <v>7805</v>
      </c>
      <c r="J77">
        <v>30</v>
      </c>
      <c r="K77" s="5">
        <v>-19.217525867313256</v>
      </c>
      <c r="L77" s="5">
        <v>17.052140228621621</v>
      </c>
      <c r="M77" s="5">
        <v>48.209475500000003</v>
      </c>
      <c r="N77" s="5">
        <v>17.020659599999998</v>
      </c>
      <c r="O77" s="5">
        <v>3.304477582251474</v>
      </c>
    </row>
    <row r="78" spans="1:15" x14ac:dyDescent="0.2">
      <c r="A78" t="s">
        <v>2692</v>
      </c>
      <c r="B78" s="3" t="s">
        <v>1997</v>
      </c>
      <c r="C78" t="s">
        <v>2693</v>
      </c>
      <c r="D78" s="5" t="s">
        <v>2591</v>
      </c>
      <c r="E78" s="5">
        <v>0.35223750574814111</v>
      </c>
      <c r="F78" s="119">
        <v>1.2416941684146997E-3</v>
      </c>
      <c r="G78" s="120">
        <v>-647.76249425185893</v>
      </c>
      <c r="H78" s="5">
        <v>1.2416941684146998</v>
      </c>
      <c r="I78">
        <v>8380</v>
      </c>
      <c r="J78">
        <v>30</v>
      </c>
      <c r="K78" s="5">
        <v>-18.737620130244121</v>
      </c>
      <c r="L78" s="5">
        <v>16.380464832533452</v>
      </c>
      <c r="M78" s="5">
        <v>32.908509600000002</v>
      </c>
      <c r="N78" s="5">
        <v>11.6336709</v>
      </c>
      <c r="O78" s="5">
        <v>3.3001845702889874</v>
      </c>
    </row>
    <row r="79" spans="1:15" x14ac:dyDescent="0.2">
      <c r="A79" t="s">
        <v>2694</v>
      </c>
      <c r="B79" s="3" t="s">
        <v>2001</v>
      </c>
      <c r="C79" t="s">
        <v>2695</v>
      </c>
      <c r="D79" s="5" t="s">
        <v>2591</v>
      </c>
      <c r="E79" s="5">
        <v>0.38884515056518371</v>
      </c>
      <c r="F79" s="119">
        <v>1.3745029570348814E-3</v>
      </c>
      <c r="G79" s="120">
        <v>-611.15484943481624</v>
      </c>
      <c r="H79" s="5">
        <v>1.3745029570348815</v>
      </c>
      <c r="I79">
        <v>7590</v>
      </c>
      <c r="J79">
        <v>30</v>
      </c>
      <c r="K79" s="5">
        <v>-19.601108188436832</v>
      </c>
      <c r="L79" s="5">
        <v>14.388947034399841</v>
      </c>
      <c r="M79" s="5">
        <v>49.470281966066558</v>
      </c>
      <c r="N79" s="5">
        <v>17.186977052237136</v>
      </c>
      <c r="O79" s="5">
        <v>3.3580849491445903</v>
      </c>
    </row>
    <row r="80" spans="1:15" x14ac:dyDescent="0.2">
      <c r="A80" t="s">
        <v>2696</v>
      </c>
      <c r="B80" s="3" t="s">
        <v>2020</v>
      </c>
      <c r="C80" t="s">
        <v>2697</v>
      </c>
      <c r="D80" s="5" t="s">
        <v>2591</v>
      </c>
      <c r="E80" s="5">
        <v>0.30629984543218403</v>
      </c>
      <c r="F80" s="119">
        <v>1.2832500355044263E-3</v>
      </c>
      <c r="G80" s="120">
        <v>-693.70015456781596</v>
      </c>
      <c r="H80" s="5">
        <v>1.2832500355044263</v>
      </c>
      <c r="I80">
        <v>9505</v>
      </c>
      <c r="J80">
        <v>35</v>
      </c>
      <c r="K80" s="5">
        <v>-20.054164647350881</v>
      </c>
      <c r="L80" s="5">
        <v>14.686967787075236</v>
      </c>
      <c r="M80" s="5">
        <v>47.805196670684964</v>
      </c>
      <c r="N80" s="5">
        <v>17.019387603341464</v>
      </c>
      <c r="O80" s="5">
        <v>3.2770115323175579</v>
      </c>
    </row>
    <row r="81" spans="1:15" x14ac:dyDescent="0.2">
      <c r="A81" t="s">
        <v>2698</v>
      </c>
      <c r="B81" s="3" t="s">
        <v>2027</v>
      </c>
      <c r="C81" t="s">
        <v>2699</v>
      </c>
      <c r="D81" s="5" t="s">
        <v>2591</v>
      </c>
      <c r="E81" s="5">
        <v>0.29829607984800033</v>
      </c>
      <c r="F81" s="119">
        <v>1.3211886742516535E-3</v>
      </c>
      <c r="G81" s="120">
        <v>-701.70392015199968</v>
      </c>
      <c r="H81" s="5">
        <v>1.3211886742516534</v>
      </c>
      <c r="I81">
        <v>9715</v>
      </c>
      <c r="J81">
        <v>40</v>
      </c>
      <c r="K81" s="5">
        <v>-20.37647326912866</v>
      </c>
      <c r="L81" s="5">
        <v>12.938980746130664</v>
      </c>
      <c r="M81" s="5">
        <v>44.431701873117092</v>
      </c>
      <c r="N81" s="5">
        <v>15.779532687097822</v>
      </c>
      <c r="O81" s="5">
        <v>3.285077355999348</v>
      </c>
    </row>
    <row r="82" spans="1:15" x14ac:dyDescent="0.2">
      <c r="A82" t="s">
        <v>2700</v>
      </c>
      <c r="B82" s="3" t="s">
        <v>2022</v>
      </c>
      <c r="C82" t="s">
        <v>2701</v>
      </c>
      <c r="D82" s="5" t="s">
        <v>2591</v>
      </c>
      <c r="E82" s="5">
        <v>0.29079760996705606</v>
      </c>
      <c r="F82" s="119">
        <v>1.2689499119622968E-3</v>
      </c>
      <c r="G82" s="120">
        <v>-709.20239003294398</v>
      </c>
      <c r="H82" s="5">
        <v>1.2689499119622969</v>
      </c>
      <c r="I82">
        <v>9920</v>
      </c>
      <c r="J82">
        <v>40</v>
      </c>
      <c r="K82" s="5">
        <v>-19.597053991936484</v>
      </c>
      <c r="L82" s="5">
        <v>15.506775716151996</v>
      </c>
      <c r="M82" s="5">
        <v>49.970007788267488</v>
      </c>
      <c r="N82" s="5">
        <v>17.755160131240959</v>
      </c>
      <c r="O82" s="5">
        <v>3.2834591177280905</v>
      </c>
    </row>
    <row r="83" spans="1:15" x14ac:dyDescent="0.2">
      <c r="A83" t="s">
        <v>2702</v>
      </c>
      <c r="B83" s="3" t="s">
        <v>2040</v>
      </c>
      <c r="C83" t="s">
        <v>2703</v>
      </c>
      <c r="D83" s="5" t="s">
        <v>2591</v>
      </c>
      <c r="E83" s="5">
        <v>0.29651295223726082</v>
      </c>
      <c r="F83" s="119">
        <v>1.326980424132918E-3</v>
      </c>
      <c r="G83" s="120">
        <v>-703.48704776273917</v>
      </c>
      <c r="H83" s="5">
        <v>1.3269804241329179</v>
      </c>
      <c r="I83">
        <v>9765</v>
      </c>
      <c r="J83">
        <v>40</v>
      </c>
      <c r="K83" s="5">
        <v>-19.915308417213911</v>
      </c>
      <c r="L83" s="5">
        <v>15.31612270938996</v>
      </c>
      <c r="M83" s="5">
        <v>49.976876015587898</v>
      </c>
      <c r="N83" s="5">
        <v>17.554043247963111</v>
      </c>
      <c r="O83" s="5">
        <v>3.3215342202307041</v>
      </c>
    </row>
    <row r="84" spans="1:15" x14ac:dyDescent="0.2">
      <c r="A84" t="s">
        <v>2704</v>
      </c>
      <c r="B84" s="3" t="s">
        <v>1972</v>
      </c>
      <c r="C84" t="s">
        <v>2705</v>
      </c>
      <c r="D84" s="5" t="s">
        <v>2591</v>
      </c>
      <c r="E84" s="5">
        <v>0.36612217628836607</v>
      </c>
      <c r="F84" s="119">
        <v>1.2993992315747378E-3</v>
      </c>
      <c r="G84" s="120">
        <v>-633.87782371163394</v>
      </c>
      <c r="H84" s="5">
        <v>1.2993992315747378</v>
      </c>
      <c r="I84">
        <v>8070</v>
      </c>
      <c r="J84">
        <v>30</v>
      </c>
      <c r="K84" s="5">
        <v>-19.53725459355633</v>
      </c>
      <c r="L84" s="5">
        <v>15.1204525182394</v>
      </c>
      <c r="M84" s="5">
        <v>47.382979256871359</v>
      </c>
      <c r="N84" s="5">
        <v>16.898166489584106</v>
      </c>
      <c r="O84" s="5">
        <v>3.2713692636668097</v>
      </c>
    </row>
    <row r="85" spans="1:15" x14ac:dyDescent="0.2">
      <c r="A85" t="s">
        <v>2706</v>
      </c>
      <c r="B85" s="3" t="s">
        <v>1975</v>
      </c>
      <c r="C85" t="s">
        <v>2707</v>
      </c>
      <c r="D85" s="5" t="s">
        <v>2591</v>
      </c>
      <c r="E85" s="5">
        <v>0.36439553635272925</v>
      </c>
      <c r="F85" s="119">
        <v>1.4876428370114623E-3</v>
      </c>
      <c r="G85" s="120">
        <v>-635.60446364727079</v>
      </c>
      <c r="H85" s="5">
        <v>1.4876428370114623</v>
      </c>
      <c r="I85">
        <v>8110</v>
      </c>
      <c r="J85">
        <v>35</v>
      </c>
      <c r="K85" s="5">
        <v>-19.216973070028725</v>
      </c>
      <c r="L85" s="5">
        <v>16.047628193229563</v>
      </c>
      <c r="M85" s="5">
        <v>45.706092456893636</v>
      </c>
      <c r="N85" s="5">
        <v>16.159299415027952</v>
      </c>
      <c r="O85" s="5">
        <v>3.2998815829510595</v>
      </c>
    </row>
    <row r="86" spans="1:15" x14ac:dyDescent="0.2">
      <c r="A86" t="s">
        <v>2708</v>
      </c>
      <c r="B86" s="3" t="s">
        <v>1977</v>
      </c>
      <c r="C86" t="s">
        <v>2709</v>
      </c>
      <c r="D86" s="5" t="s">
        <v>2591</v>
      </c>
      <c r="E86" s="5">
        <v>0.36738911414423919</v>
      </c>
      <c r="F86" s="119">
        <v>1.3225982986921673E-3</v>
      </c>
      <c r="G86" s="120">
        <v>-632.6108858557609</v>
      </c>
      <c r="H86" s="5">
        <v>1.3225982986921672</v>
      </c>
      <c r="I86">
        <v>8045</v>
      </c>
      <c r="J86">
        <v>30</v>
      </c>
      <c r="K86" s="5">
        <v>-20.508234655390012</v>
      </c>
      <c r="L86" s="5">
        <v>13.366444856028705</v>
      </c>
      <c r="M86" s="5">
        <v>42.557514443459262</v>
      </c>
      <c r="N86" s="5">
        <v>15.067850022664967</v>
      </c>
      <c r="O86" s="5">
        <v>3.2951239521687077</v>
      </c>
    </row>
    <row r="87" spans="1:15" x14ac:dyDescent="0.2">
      <c r="A87" t="s">
        <v>2710</v>
      </c>
      <c r="B87" s="3" t="s">
        <v>1979</v>
      </c>
      <c r="C87" t="s">
        <v>2711</v>
      </c>
      <c r="D87" s="5" t="s">
        <v>2591</v>
      </c>
      <c r="E87" s="5">
        <v>0.39320989942257767</v>
      </c>
      <c r="F87" s="119">
        <v>1.282943960850523E-3</v>
      </c>
      <c r="G87" s="120">
        <v>-606.79010057742232</v>
      </c>
      <c r="H87" s="5">
        <v>1.2829439608505231</v>
      </c>
      <c r="I87">
        <v>7500</v>
      </c>
      <c r="J87">
        <v>30</v>
      </c>
      <c r="K87" s="5">
        <v>-19.419682895046201</v>
      </c>
      <c r="L87" s="5">
        <v>19.465334198658503</v>
      </c>
      <c r="M87" s="5">
        <v>45.572762806798934</v>
      </c>
      <c r="N87" s="5">
        <v>15.892464310343067</v>
      </c>
      <c r="O87" s="5">
        <v>3.3454989884731745</v>
      </c>
    </row>
    <row r="88" spans="1:15" x14ac:dyDescent="0.2">
      <c r="A88" t="s">
        <v>2712</v>
      </c>
      <c r="B88" s="3" t="s">
        <v>1983</v>
      </c>
      <c r="C88" t="s">
        <v>2713</v>
      </c>
      <c r="D88" s="5" t="s">
        <v>2591</v>
      </c>
      <c r="E88" s="5">
        <v>0.3925188668638222</v>
      </c>
      <c r="F88" s="119">
        <v>1.2704695269758887E-3</v>
      </c>
      <c r="G88" s="120">
        <v>-607.48113313617785</v>
      </c>
      <c r="H88" s="5">
        <v>1.2704695269758888</v>
      </c>
      <c r="I88">
        <v>7510</v>
      </c>
      <c r="J88">
        <v>30</v>
      </c>
      <c r="K88" s="5">
        <v>-18.371673099705873</v>
      </c>
      <c r="L88" s="5">
        <v>16.782143987702256</v>
      </c>
      <c r="M88" s="5">
        <v>47.007003885839445</v>
      </c>
      <c r="N88" s="5">
        <v>16.551410407161793</v>
      </c>
      <c r="O88" s="5">
        <v>3.3134037030312196</v>
      </c>
    </row>
    <row r="89" spans="1:15" x14ac:dyDescent="0.2">
      <c r="A89" t="s">
        <v>2714</v>
      </c>
      <c r="B89" s="3" t="s">
        <v>1987</v>
      </c>
      <c r="C89" t="s">
        <v>2715</v>
      </c>
      <c r="D89" s="5" t="s">
        <v>2591</v>
      </c>
      <c r="E89" s="5">
        <v>0.36940948999040979</v>
      </c>
      <c r="F89" s="119">
        <v>1.265047777712066E-3</v>
      </c>
      <c r="G89" s="120">
        <v>-630.59051000959016</v>
      </c>
      <c r="H89" s="5">
        <v>1.2650477777120661</v>
      </c>
      <c r="I89">
        <v>8000</v>
      </c>
      <c r="J89">
        <v>30</v>
      </c>
      <c r="K89" s="5">
        <v>-20.314646772498332</v>
      </c>
      <c r="L89" s="5">
        <v>15.168617488368804</v>
      </c>
      <c r="M89" s="5">
        <v>44.072965211115267</v>
      </c>
      <c r="N89" s="5">
        <v>15.409157856109829</v>
      </c>
      <c r="O89" s="5">
        <v>3.3368766738008375</v>
      </c>
    </row>
    <row r="90" spans="1:15" x14ac:dyDescent="0.2">
      <c r="A90" t="s">
        <v>2716</v>
      </c>
      <c r="B90" s="3" t="s">
        <v>1624</v>
      </c>
      <c r="C90" t="s">
        <v>2717</v>
      </c>
      <c r="D90" s="5" t="s">
        <v>2591</v>
      </c>
      <c r="E90" s="5">
        <v>0.31820717835488804</v>
      </c>
      <c r="F90" s="119">
        <v>1.2647956422116777E-3</v>
      </c>
      <c r="G90" s="120">
        <v>-681.79282164511187</v>
      </c>
      <c r="H90" s="5">
        <v>1.2647956422116777</v>
      </c>
      <c r="I90">
        <v>9200</v>
      </c>
      <c r="J90">
        <v>35</v>
      </c>
      <c r="K90" s="5">
        <v>-22.95899643985123</v>
      </c>
      <c r="L90" s="5">
        <v>12.756355234390188</v>
      </c>
      <c r="M90" s="5">
        <v>44.94919828251772</v>
      </c>
      <c r="N90" s="5">
        <v>15.249450011152605</v>
      </c>
      <c r="O90" s="5">
        <v>3.4388605025920116</v>
      </c>
    </row>
    <row r="91" spans="1:15" x14ac:dyDescent="0.2">
      <c r="A91" t="s">
        <v>2718</v>
      </c>
      <c r="B91" s="3" t="s">
        <v>2018</v>
      </c>
      <c r="C91" t="s">
        <v>2719</v>
      </c>
      <c r="D91" s="5" t="s">
        <v>2629</v>
      </c>
      <c r="E91" s="5">
        <v>0.31263703499844381</v>
      </c>
      <c r="F91" s="119">
        <v>1.2801747249122318E-3</v>
      </c>
      <c r="G91" s="120">
        <v>-687.36296500155629</v>
      </c>
      <c r="H91" s="5">
        <v>1.2801747249122317</v>
      </c>
      <c r="I91">
        <v>9340</v>
      </c>
      <c r="J91">
        <v>35</v>
      </c>
      <c r="K91" s="5">
        <v>-20.275118356619924</v>
      </c>
      <c r="L91" s="5">
        <v>15.208754963476601</v>
      </c>
      <c r="M91" s="5">
        <v>22.393970468437686</v>
      </c>
      <c r="N91" s="5">
        <v>8.0337962743108768</v>
      </c>
      <c r="O91" s="5">
        <v>3.2520489676077862</v>
      </c>
    </row>
    <row r="92" spans="1:15" x14ac:dyDescent="0.2">
      <c r="A92" t="s">
        <v>2720</v>
      </c>
      <c r="B92" s="3" t="s">
        <v>2025</v>
      </c>
      <c r="C92" t="s">
        <v>2721</v>
      </c>
      <c r="D92" s="5" t="s">
        <v>2629</v>
      </c>
      <c r="E92" s="5">
        <v>0.29526413720308159</v>
      </c>
      <c r="F92" s="119">
        <v>1.0670413253292396E-3</v>
      </c>
      <c r="G92" s="120">
        <v>-704.73586279691847</v>
      </c>
      <c r="H92" s="5">
        <v>1.0670413253292397</v>
      </c>
      <c r="I92">
        <v>9800</v>
      </c>
      <c r="J92">
        <v>30</v>
      </c>
      <c r="K92" s="5">
        <v>-19.904159376837953</v>
      </c>
      <c r="L92" s="5">
        <v>15.268961176138298</v>
      </c>
      <c r="M92" s="5">
        <v>27.671025827976255</v>
      </c>
      <c r="N92" s="5">
        <v>10.056997393396992</v>
      </c>
      <c r="O92" s="5">
        <v>3.2099902389522232</v>
      </c>
    </row>
    <row r="93" spans="1:15" x14ac:dyDescent="0.2">
      <c r="A93" t="s">
        <v>2722</v>
      </c>
      <c r="B93" s="3" t="s">
        <v>1617</v>
      </c>
      <c r="C93" t="s">
        <v>2723</v>
      </c>
      <c r="D93" s="5" t="s">
        <v>2591</v>
      </c>
      <c r="E93" s="5">
        <v>0.55540167379518068</v>
      </c>
      <c r="F93" s="119">
        <v>1.4762012752627155E-3</v>
      </c>
      <c r="G93" s="120">
        <v>-444.59832620481933</v>
      </c>
      <c r="H93" s="5">
        <v>1.4762012752627156</v>
      </c>
      <c r="I93">
        <v>4725</v>
      </c>
      <c r="J93">
        <v>25</v>
      </c>
      <c r="K93" s="5">
        <v>-22.221599176311258</v>
      </c>
      <c r="L93" s="5">
        <v>12.880115329435565</v>
      </c>
      <c r="M93" s="5">
        <v>47.409921400000002</v>
      </c>
      <c r="N93" s="5">
        <v>16.993805999999999</v>
      </c>
      <c r="O93" s="5">
        <v>3.2548079557143748</v>
      </c>
    </row>
    <row r="94" spans="1:15" x14ac:dyDescent="0.2">
      <c r="A94" t="s">
        <v>2724</v>
      </c>
      <c r="B94" s="3" t="s">
        <v>1391</v>
      </c>
      <c r="C94" t="s">
        <v>2725</v>
      </c>
      <c r="D94" s="5" t="s">
        <v>2629</v>
      </c>
      <c r="E94" s="5">
        <v>0.52797530915492963</v>
      </c>
      <c r="F94" s="119">
        <v>1.9543736883341546E-3</v>
      </c>
      <c r="G94" s="120">
        <v>-472.02469084507038</v>
      </c>
      <c r="H94" s="5">
        <v>1.9543736883341545</v>
      </c>
      <c r="I94">
        <v>5130</v>
      </c>
      <c r="J94">
        <v>30</v>
      </c>
      <c r="K94" s="5">
        <v>-19.742531406398591</v>
      </c>
      <c r="L94" s="5">
        <v>7.7213023346945597</v>
      </c>
      <c r="M94" s="5">
        <v>9.2515598000000008</v>
      </c>
      <c r="N94" s="5">
        <v>3.2853998999999998</v>
      </c>
      <c r="O94" s="5">
        <v>3.2852884768558419</v>
      </c>
    </row>
    <row r="95" spans="1:15" x14ac:dyDescent="0.2">
      <c r="A95" t="s">
        <v>2726</v>
      </c>
      <c r="B95" s="3" t="s">
        <v>1393</v>
      </c>
      <c r="C95" t="s">
        <v>2727</v>
      </c>
      <c r="D95" s="5" t="s">
        <v>2629</v>
      </c>
      <c r="E95" s="5">
        <v>0.5367919224120602</v>
      </c>
      <c r="F95" s="119">
        <v>1.6197620282645162E-3</v>
      </c>
      <c r="G95" s="120">
        <v>-463.20807758793978</v>
      </c>
      <c r="H95" s="5">
        <v>1.6197620282645162</v>
      </c>
      <c r="I95">
        <v>5000</v>
      </c>
      <c r="J95">
        <v>25</v>
      </c>
      <c r="K95" s="5">
        <v>-20.381634263338309</v>
      </c>
      <c r="L95" s="5">
        <v>7.1961295161226477</v>
      </c>
      <c r="M95" s="5">
        <v>15.5531472</v>
      </c>
      <c r="N95" s="5">
        <v>5.5993851000000001</v>
      </c>
      <c r="O95" s="5">
        <v>3.2405948288857642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Supplementary Table 1</vt:lpstr>
      <vt:lpstr>Supplementary Table 2</vt:lpstr>
      <vt:lpstr>Supplementary Table 3</vt:lpstr>
      <vt:lpstr>Supplementary Table 4</vt:lpstr>
      <vt:lpstr>Supplementary Table 5</vt:lpstr>
      <vt:lpstr>Supplementary Table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 Mathieson</dc:creator>
  <cp:lastModifiedBy>Iain Mathieson</cp:lastModifiedBy>
  <dcterms:created xsi:type="dcterms:W3CDTF">2017-04-23T19:50:46Z</dcterms:created>
  <dcterms:modified xsi:type="dcterms:W3CDTF">2017-09-15T17:09:38Z</dcterms:modified>
</cp:coreProperties>
</file>