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rojects/ddiaz/Analysis/Scripts/MOLNG2047/Seurat2/2047_analysis_seurat2.0_v2.3.1_figures/"/>
    </mc:Choice>
  </mc:AlternateContent>
  <xr:revisionPtr revIDLastSave="0" documentId="13_ncr:1_{8449887B-62F4-1A4B-9F93-2A1960108179}" xr6:coauthVersionLast="34" xr6:coauthVersionMax="34" xr10:uidLastSave="{00000000-0000-0000-0000-000000000000}"/>
  <bookViews>
    <workbookView xWindow="240" yWindow="440" windowWidth="16100" windowHeight="9660" xr2:uid="{00000000-000D-0000-FFFF-FFFF00000000}"/>
  </bookViews>
  <sheets>
    <sheet name="f" sheetId="1" r:id="rId1"/>
  </sheets>
  <calcPr calcId="179017"/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<sst xmlns="http://schemas.openxmlformats.org/spreadsheetml/2006/main" count="97" uniqueCount="74">
  <si>
    <t>Ensembl.Gene.ID</t>
  </si>
  <si>
    <t>Associated.Gene.Name</t>
  </si>
  <si>
    <t>Gene.name.uniq</t>
  </si>
  <si>
    <t>ZFIN.ID</t>
  </si>
  <si>
    <t>Description</t>
  </si>
  <si>
    <t>ENSDARG00000099564</t>
  </si>
  <si>
    <t>atoh1b</t>
  </si>
  <si>
    <t>atonal bHLH transcription factor 1b [Source:ZFIN;Acc:ZDB-GENE-041201-1]</t>
  </si>
  <si>
    <t>ENSDARG00000045038</t>
  </si>
  <si>
    <t>tekt3</t>
  </si>
  <si>
    <t>tektin 3 [Source:ZFIN;Acc:ZDB-GENE-080130-2]</t>
  </si>
  <si>
    <t>ENSDARG00000094454</t>
  </si>
  <si>
    <t>cdh23</t>
  </si>
  <si>
    <t>cadherin-related 23 [Source:ZFIN;Acc:ZDB-GENE-040513-7]</t>
  </si>
  <si>
    <t>ENSDARG00000033104</t>
  </si>
  <si>
    <t>tmc2a</t>
  </si>
  <si>
    <t>transmembrane channel-like 2a [Source:ZFIN;Acc:ZDB-GENE-060526-280]</t>
  </si>
  <si>
    <t>ENSDARG00000030311</t>
  </si>
  <si>
    <t>tmc2b</t>
  </si>
  <si>
    <t>transmembrane channel-like 2b [Source:ZFIN;Acc:ZDB-GENE-060526-262]</t>
  </si>
  <si>
    <t>ENSDARG00000027234</t>
  </si>
  <si>
    <t>ift88</t>
  </si>
  <si>
    <t>intraflagellar transport 88 homolog [Source:ZFIN;Acc:ZDB-GENE-030131-574]</t>
  </si>
  <si>
    <t>ENSDARG00000039827</t>
  </si>
  <si>
    <t>bbs5</t>
  </si>
  <si>
    <t>Bardet-Biedl syndrome 5 [Source:ZFIN;Acc:ZDB-GENE-040426-1083]</t>
  </si>
  <si>
    <t>ENSDARG00000059911</t>
  </si>
  <si>
    <t>bbs7</t>
  </si>
  <si>
    <t>Bardet-Biedl syndrome 7 [Source:ZFIN;Acc:ZDB-GENE-030219-90]</t>
  </si>
  <si>
    <t>ENSDARG00000016112</t>
  </si>
  <si>
    <t>bbs12</t>
  </si>
  <si>
    <t>Bardet-Biedl syndrome 12 [Source:ZFIN;Acc:ZDB-GENE-070626-3]</t>
  </si>
  <si>
    <t>ENSDARG00000098257</t>
  </si>
  <si>
    <t>pcdh15a</t>
  </si>
  <si>
    <t>protocadherin-related 15a [Source:ZFIN;Acc:ZDB-GENE-030616-3]</t>
  </si>
  <si>
    <t>ENSDARG00000051876</t>
  </si>
  <si>
    <t>ush1c</t>
  </si>
  <si>
    <t>Usher syndrome 1C [Source:ZFIN;Acc:ZDB-GENE-060312-41]</t>
  </si>
  <si>
    <t>ENSDARG00000076414</t>
  </si>
  <si>
    <t>espn</t>
  </si>
  <si>
    <t>espin [Source:ZFIN;Acc:ZDB-GENE-081105-173]</t>
  </si>
  <si>
    <t>ENSDARG00000010186</t>
  </si>
  <si>
    <t>myo3a</t>
  </si>
  <si>
    <t>myosin IIIA [Source:ZFIN;Acc:ZDB-GENE-041026-4]</t>
  </si>
  <si>
    <t>ENSDARG00000074396</t>
  </si>
  <si>
    <t>fscn2b</t>
  </si>
  <si>
    <t>fascin actin-bundling protein 2b, retinal [Source:ZFIN;Acc:ZDB-GENE-040426-1740]</t>
  </si>
  <si>
    <t>ENSDARG00000021137</t>
  </si>
  <si>
    <t>adgrv1</t>
  </si>
  <si>
    <t>adhesion G protein-coupled receptor V1 [Source:ZFIN;Acc:ZDB-GENE-040624-6]</t>
  </si>
  <si>
    <t>ENSDARG00000094738</t>
  </si>
  <si>
    <t>loxhd1a</t>
  </si>
  <si>
    <t>lipoxygenase homology domains 1a [Source:ZFIN;Acc:ZDB-GENE-091112-20]</t>
  </si>
  <si>
    <t>ENSDARG00000074638</t>
  </si>
  <si>
    <t>loxhd1b</t>
  </si>
  <si>
    <t>lipoxygenase homology domains 1b [Source:ZFIN;Acc:ZDB-GENE-081104-370]</t>
  </si>
  <si>
    <t>ENSDARG00000012684</t>
  </si>
  <si>
    <t>atp2b1a</t>
  </si>
  <si>
    <t>ATPase, Ca++ transporting, plasma membrane 1a [Source:ZFIN;Acc:ZDB-GENE-030925-29]</t>
  </si>
  <si>
    <t>ENSDARG00000063433</t>
  </si>
  <si>
    <t>atp2b2</t>
  </si>
  <si>
    <t>ATPase, Ca++ transporting, plasma membrane 2 [Source:ZFIN;Acc:ZDB-GENE-061016-1]</t>
  </si>
  <si>
    <t>ENSDARG00000044902</t>
  </si>
  <si>
    <t>atp2b4</t>
  </si>
  <si>
    <t>ATPase, Ca++ transporting, plasma membrane 4 [Source:ZFIN;Acc:ZDB-GENE-061027-60]</t>
  </si>
  <si>
    <t>ENSDARG00000039272</t>
  </si>
  <si>
    <t>pls1</t>
  </si>
  <si>
    <t>plastin 1 (I isoform) [Source:ZFIN;Acc:ZDB-GENE-030131-6205]</t>
  </si>
  <si>
    <t>ENSDARG00000037655</t>
  </si>
  <si>
    <t>pls3</t>
  </si>
  <si>
    <t>plastin 3 (T isoform) [Source:ZFIN;Acc:ZDB-GENE-040718-10]</t>
  </si>
  <si>
    <t>ENSDARG00000068168</t>
  </si>
  <si>
    <t>hes2.2</t>
  </si>
  <si>
    <t>hes family bHLH transcription factor 2, tandem duplicate 2 [Source:ZFIN;Acc:ZDB-GENE-060825-55]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</si>
</sst>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/>
  </sheetViews>
  <sheetFormatPr baseColWidth="10" defaultColWidth="8.83203125" defaultRowHeight="15" x14ac:dyDescent="0.2"/>
  <cols>
    <col min="1" max="1" width="20.5" customWidth="1"/>
    <col min="2" max="2" width="22.6640625" customWidth="1"/>
    <col min="3" max="3" width="16.1640625" customWidth="1"/>
    <col min="4" max="4" width="38.83203125" customWidth="1"/>
    <col min="5" max="5" width="105.332031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6</v>
      </c>
      <c r="C2" t="s">
        <v>6</v>
      </c>
      <c r="D2" t="str">
        <f>HYPERLINK("https://zfin.org/ZDB-GENE-041201-1")</f>
        <v>https://zfin.org/ZDB-GENE-041201-1</v>
      </c>
      <c r="E2" t="s">
        <v>7</v>
      </c>
    </row>
    <row r="3" spans="1:5" x14ac:dyDescent="0.2">
      <c r="A3" t="s">
        <v>8</v>
      </c>
      <c r="B3" t="s">
        <v>9</v>
      </c>
      <c r="C3" t="s">
        <v>9</v>
      </c>
      <c r="D3" t="str">
        <f>HYPERLINK("https://zfin.org/ZDB-GENE-080130-2")</f>
        <v>https://zfin.org/ZDB-GENE-080130-2</v>
      </c>
      <c r="E3" t="s">
        <v>10</v>
      </c>
    </row>
    <row r="4" spans="1:5" x14ac:dyDescent="0.2">
      <c r="A4" t="s">
        <v>11</v>
      </c>
      <c r="B4" t="s">
        <v>12</v>
      </c>
      <c r="C4" t="s">
        <v>12</v>
      </c>
      <c r="D4" t="str">
        <f>HYPERLINK("https://zfin.org/ZDB-GENE-040513-7")</f>
        <v>https://zfin.org/ZDB-GENE-040513-7</v>
      </c>
      <c r="E4" t="s">
        <v>13</v>
      </c>
    </row>
    <row r="5" spans="1:5" x14ac:dyDescent="0.2">
      <c r="A5" t="s">
        <v>14</v>
      </c>
      <c r="B5" t="s">
        <v>15</v>
      </c>
      <c r="C5" t="s">
        <v>15</v>
      </c>
      <c r="D5" t="str">
        <f>HYPERLINK("https://zfin.org/ZDB-GENE-060526-280")</f>
        <v>https://zfin.org/ZDB-GENE-060526-280</v>
      </c>
      <c r="E5" t="s">
        <v>16</v>
      </c>
    </row>
    <row r="6" spans="1:5" x14ac:dyDescent="0.2">
      <c r="A6" t="s">
        <v>17</v>
      </c>
      <c r="B6" t="s">
        <v>18</v>
      </c>
      <c r="C6" t="s">
        <v>18</v>
      </c>
      <c r="D6" t="str">
        <f>HYPERLINK("https://zfin.org/ZDB-GENE-060526-262")</f>
        <v>https://zfin.org/ZDB-GENE-060526-262</v>
      </c>
      <c r="E6" t="s">
        <v>19</v>
      </c>
    </row>
    <row r="7" spans="1:5" x14ac:dyDescent="0.2">
      <c r="A7" t="s">
        <v>20</v>
      </c>
      <c r="B7" t="s">
        <v>21</v>
      </c>
      <c r="C7" t="s">
        <v>21</v>
      </c>
      <c r="D7" t="str">
        <f>HYPERLINK("https://zfin.org/ZDB-GENE-030131-574")</f>
        <v>https://zfin.org/ZDB-GENE-030131-574</v>
      </c>
      <c r="E7" t="s">
        <v>22</v>
      </c>
    </row>
    <row r="8" spans="1:5" x14ac:dyDescent="0.2">
      <c r="A8" t="s">
        <v>23</v>
      </c>
      <c r="B8" t="s">
        <v>24</v>
      </c>
      <c r="C8" t="s">
        <v>24</v>
      </c>
      <c r="D8" t="str">
        <f>HYPERLINK("https://zfin.org/ZDB-GENE-040426-1083")</f>
        <v>https://zfin.org/ZDB-GENE-040426-1083</v>
      </c>
      <c r="E8" t="s">
        <v>25</v>
      </c>
    </row>
    <row r="9" spans="1:5" x14ac:dyDescent="0.2">
      <c r="A9" t="s">
        <v>26</v>
      </c>
      <c r="B9" t="s">
        <v>27</v>
      </c>
      <c r="C9" t="s">
        <v>27</v>
      </c>
      <c r="D9" t="str">
        <f>HYPERLINK("https://zfin.org/ZDB-GENE-030219-90")</f>
        <v>https://zfin.org/ZDB-GENE-030219-90</v>
      </c>
      <c r="E9" t="s">
        <v>28</v>
      </c>
    </row>
    <row r="10" spans="1:5" x14ac:dyDescent="0.2">
      <c r="A10" t="s">
        <v>29</v>
      </c>
      <c r="B10" t="s">
        <v>30</v>
      </c>
      <c r="C10" t="s">
        <v>30</v>
      </c>
      <c r="D10" t="str">
        <f>HYPERLINK("https://zfin.org/ZDB-GENE-070626-3")</f>
        <v>https://zfin.org/ZDB-GENE-070626-3</v>
      </c>
      <c r="E10" t="s">
        <v>31</v>
      </c>
    </row>
    <row r="11" spans="1:5" x14ac:dyDescent="0.2">
      <c r="A11" t="s">
        <v>32</v>
      </c>
      <c r="B11" t="s">
        <v>33</v>
      </c>
      <c r="C11" t="s">
        <v>33</v>
      </c>
      <c r="D11" t="str">
        <f>HYPERLINK("https://zfin.org/ZDB-GENE-030616-3")</f>
        <v>https://zfin.org/ZDB-GENE-030616-3</v>
      </c>
      <c r="E11" t="s">
        <v>34</v>
      </c>
    </row>
    <row r="12" spans="1:5" x14ac:dyDescent="0.2">
      <c r="A12" t="s">
        <v>35</v>
      </c>
      <c r="B12" t="s">
        <v>36</v>
      </c>
      <c r="C12" t="s">
        <v>36</v>
      </c>
      <c r="D12" t="str">
        <f>HYPERLINK("https://zfin.org/ZDB-GENE-060312-41")</f>
        <v>https://zfin.org/ZDB-GENE-060312-41</v>
      </c>
      <c r="E12" t="s">
        <v>37</v>
      </c>
    </row>
    <row r="13" spans="1:5" x14ac:dyDescent="0.2">
      <c r="A13" t="s">
        <v>38</v>
      </c>
      <c r="B13" t="s">
        <v>39</v>
      </c>
      <c r="C13" t="s">
        <v>39</v>
      </c>
      <c r="D13" t="str">
        <f>HYPERLINK("https://zfin.org/ZDB-GENE-081105-173")</f>
        <v>https://zfin.org/ZDB-GENE-081105-173</v>
      </c>
      <c r="E13" t="s">
        <v>40</v>
      </c>
    </row>
    <row r="14" spans="1:5" x14ac:dyDescent="0.2">
      <c r="A14" t="s">
        <v>41</v>
      </c>
      <c r="B14" t="s">
        <v>42</v>
      </c>
      <c r="C14" t="s">
        <v>42</v>
      </c>
      <c r="D14" t="str">
        <f>HYPERLINK("https://zfin.org/ZDB-GENE-041026-4")</f>
        <v>https://zfin.org/ZDB-GENE-041026-4</v>
      </c>
      <c r="E14" t="s">
        <v>43</v>
      </c>
    </row>
    <row r="15" spans="1:5" x14ac:dyDescent="0.2">
      <c r="A15" t="s">
        <v>44</v>
      </c>
      <c r="B15" t="s">
        <v>45</v>
      </c>
      <c r="C15" t="s">
        <v>45</v>
      </c>
      <c r="D15" t="str">
        <f>HYPERLINK("https://zfin.org/ZDB-GENE-040426-1740")</f>
        <v>https://zfin.org/ZDB-GENE-040426-1740</v>
      </c>
      <c r="E15" t="s">
        <v>46</v>
      </c>
    </row>
    <row r="16" spans="1:5" x14ac:dyDescent="0.2">
      <c r="A16" t="s">
        <v>47</v>
      </c>
      <c r="B16" t="s">
        <v>48</v>
      </c>
      <c r="C16" t="s">
        <v>48</v>
      </c>
      <c r="D16" t="str">
        <f>HYPERLINK("https://zfin.org/ZDB-GENE-040624-6")</f>
        <v>https://zfin.org/ZDB-GENE-040624-6</v>
      </c>
      <c r="E16" t="s">
        <v>49</v>
      </c>
    </row>
    <row r="17" spans="1:5" x14ac:dyDescent="0.2">
      <c r="A17" t="s">
        <v>50</v>
      </c>
      <c r="B17" t="s">
        <v>51</v>
      </c>
      <c r="C17" t="s">
        <v>51</v>
      </c>
      <c r="D17" t="str">
        <f>HYPERLINK("https://zfin.org/ZDB-GENE-091112-20")</f>
        <v>https://zfin.org/ZDB-GENE-091112-20</v>
      </c>
      <c r="E17" t="s">
        <v>52</v>
      </c>
    </row>
    <row r="18" spans="1:5" x14ac:dyDescent="0.2">
      <c r="A18" t="s">
        <v>53</v>
      </c>
      <c r="B18" t="s">
        <v>54</v>
      </c>
      <c r="C18" t="s">
        <v>54</v>
      </c>
      <c r="D18" t="str">
        <f>HYPERLINK("https://zfin.org/ZDB-GENE-081104-370")</f>
        <v>https://zfin.org/ZDB-GENE-081104-370</v>
      </c>
      <c r="E18" t="s">
        <v>55</v>
      </c>
    </row>
    <row r="19" spans="1:5" x14ac:dyDescent="0.2">
      <c r="A19" t="s">
        <v>56</v>
      </c>
      <c r="B19" t="s">
        <v>57</v>
      </c>
      <c r="C19" t="s">
        <v>57</v>
      </c>
      <c r="D19" t="str">
        <f>HYPERLINK("https://zfin.org/ZDB-GENE-030925-29")</f>
        <v>https://zfin.org/ZDB-GENE-030925-29</v>
      </c>
      <c r="E19" t="s">
        <v>58</v>
      </c>
    </row>
    <row r="20" spans="1:5" x14ac:dyDescent="0.2">
      <c r="A20" t="s">
        <v>59</v>
      </c>
      <c r="B20" t="s">
        <v>60</v>
      </c>
      <c r="C20" t="s">
        <v>60</v>
      </c>
      <c r="D20" t="str">
        <f>HYPERLINK("https://zfin.org/ZDB-GENE-061016-1")</f>
        <v>https://zfin.org/ZDB-GENE-061016-1</v>
      </c>
      <c r="E20" t="s">
        <v>61</v>
      </c>
    </row>
    <row r="21" spans="1:5" x14ac:dyDescent="0.2">
      <c r="A21" t="s">
        <v>62</v>
      </c>
      <c r="B21" t="s">
        <v>63</v>
      </c>
      <c r="C21" t="s">
        <v>63</v>
      </c>
      <c r="D21" t="str">
        <f>HYPERLINK("https://zfin.org/ZDB-GENE-061027-60")</f>
        <v>https://zfin.org/ZDB-GENE-061027-60</v>
      </c>
      <c r="E21" t="s">
        <v>64</v>
      </c>
    </row>
    <row r="22" spans="1:5" x14ac:dyDescent="0.2">
      <c r="A22" t="s">
        <v>65</v>
      </c>
      <c r="B22" t="s">
        <v>66</v>
      </c>
      <c r="C22" t="s">
        <v>66</v>
      </c>
      <c r="D22" t="str">
        <f>HYPERLINK("https://zfin.org/ZDB-GENE-030131-6205")</f>
        <v>https://zfin.org/ZDB-GENE-030131-6205</v>
      </c>
      <c r="E22" t="s">
        <v>67</v>
      </c>
    </row>
    <row r="23" spans="1:5" x14ac:dyDescent="0.2">
      <c r="A23" t="s">
        <v>68</v>
      </c>
      <c r="B23" t="s">
        <v>69</v>
      </c>
      <c r="C23" t="s">
        <v>69</v>
      </c>
      <c r="D23" t="str">
        <f>HYPERLINK("https://zfin.org/ZDB-GENE-040718-10")</f>
        <v>https://zfin.org/ZDB-GENE-040718-10</v>
      </c>
      <c r="E23" t="s">
        <v>70</v>
      </c>
    </row>
    <row r="24" spans="1:5" x14ac:dyDescent="0.2">
      <c r="A24" t="s">
        <v>71</v>
      </c>
      <c r="B24" t="s">
        <v>72</v>
      </c>
      <c r="C24" t="s">
        <v>72</v>
      </c>
      <c r="D24" t="str">
        <f>HYPERLINK("https://zfin.org/ZDB-GENE-060825-55")</f>
        <v>https://zfin.org/ZDB-GENE-060825-55</v>
      </c>
      <c r="E2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Diaz, Daniel</cp:lastModifiedBy>
  <dcterms:created xsi:type="dcterms:W3CDTF">2018-11-28T16:42:16Z</dcterms:created>
  <dcterms:modified xsi:type="dcterms:W3CDTF">2018-11-28T22:42:31Z</dcterms:modified>
</cp:coreProperties>
</file>