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.nodine/Documents/manuscripts/primary/2019/miRNAs/supplemental.data/190509_supp.tables/"/>
    </mc:Choice>
  </mc:AlternateContent>
  <xr:revisionPtr revIDLastSave="0" documentId="13_ncr:1_{13679726-0DF8-7C4C-AB69-8E2A511E6389}" xr6:coauthVersionLast="41" xr6:coauthVersionMax="41" xr10:uidLastSave="{00000000-0000-0000-0000-000000000000}"/>
  <bookViews>
    <workbookView xWindow="2500" yWindow="4400" windowWidth="33600" windowHeight="20540" xr2:uid="{3CC757A3-D9D4-A642-8631-04136EA73C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1" i="1" l="1"/>
  <c r="L117" i="1"/>
  <c r="L113" i="1"/>
  <c r="L103" i="1"/>
  <c r="L99" i="1"/>
  <c r="L95" i="1"/>
  <c r="L91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K120" i="1" l="1"/>
  <c r="L120" i="1" s="1"/>
  <c r="K116" i="1"/>
  <c r="L116" i="1" s="1"/>
  <c r="K112" i="1"/>
  <c r="L112" i="1" s="1"/>
  <c r="K102" i="1"/>
  <c r="L102" i="1" s="1"/>
  <c r="K98" i="1"/>
  <c r="L98" i="1" s="1"/>
  <c r="K94" i="1"/>
  <c r="L94" i="1" s="1"/>
  <c r="K90" i="1"/>
  <c r="L90" i="1" s="1"/>
  <c r="K82" i="1"/>
  <c r="L82" i="1" s="1"/>
  <c r="K78" i="1"/>
  <c r="L78" i="1" s="1"/>
  <c r="K74" i="1"/>
  <c r="L74" i="1" s="1"/>
  <c r="K70" i="1"/>
  <c r="L70" i="1" s="1"/>
  <c r="K66" i="1"/>
  <c r="L66" i="1" s="1"/>
  <c r="L62" i="1"/>
  <c r="K62" i="1"/>
  <c r="K58" i="1"/>
  <c r="L58" i="1" s="1"/>
  <c r="K54" i="1"/>
  <c r="L54" i="1" s="1"/>
  <c r="K50" i="1"/>
  <c r="L50" i="1" s="1"/>
  <c r="K46" i="1"/>
  <c r="L46" i="1" s="1"/>
  <c r="K42" i="1"/>
  <c r="L42" i="1" s="1"/>
  <c r="K38" i="1"/>
  <c r="L38" i="1" s="1"/>
  <c r="K34" i="1"/>
  <c r="L34" i="1" s="1"/>
  <c r="K30" i="1"/>
  <c r="L30" i="1" s="1"/>
  <c r="L26" i="1"/>
  <c r="K26" i="1"/>
  <c r="L22" i="1"/>
  <c r="K22" i="1"/>
  <c r="L18" i="1"/>
  <c r="K18" i="1"/>
  <c r="K14" i="1"/>
  <c r="L14" i="1" s="1"/>
  <c r="K10" i="1"/>
  <c r="L10" i="1" s="1"/>
  <c r="K119" i="1" l="1"/>
  <c r="L119" i="1" s="1"/>
  <c r="K115" i="1"/>
  <c r="L115" i="1" s="1"/>
  <c r="K111" i="1"/>
  <c r="L111" i="1" s="1"/>
  <c r="K101" i="1"/>
  <c r="L101" i="1" s="1"/>
  <c r="K97" i="1"/>
  <c r="L97" i="1" s="1"/>
  <c r="K93" i="1"/>
  <c r="L93" i="1" s="1"/>
  <c r="K89" i="1"/>
  <c r="L89" i="1" s="1"/>
  <c r="K81" i="1"/>
  <c r="L81" i="1" s="1"/>
  <c r="K77" i="1"/>
  <c r="L77" i="1" s="1"/>
  <c r="K73" i="1"/>
  <c r="L73" i="1" s="1"/>
  <c r="K69" i="1"/>
  <c r="L69" i="1" s="1"/>
  <c r="K65" i="1"/>
  <c r="L65" i="1" s="1"/>
  <c r="K61" i="1"/>
  <c r="L61" i="1" s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L7" i="1"/>
  <c r="K6" i="1"/>
  <c r="L6" i="1" s="1"/>
  <c r="K5" i="1"/>
  <c r="L5" i="1" s="1"/>
  <c r="X64" i="1" l="1"/>
  <c r="X8" i="1"/>
  <c r="X12" i="1"/>
  <c r="X16" i="1"/>
  <c r="X20" i="1"/>
  <c r="X24" i="1"/>
  <c r="X28" i="1"/>
  <c r="X32" i="1"/>
  <c r="X36" i="1"/>
  <c r="X40" i="1"/>
  <c r="X44" i="1"/>
  <c r="X48" i="1"/>
  <c r="X52" i="1"/>
  <c r="X56" i="1"/>
  <c r="X60" i="1"/>
  <c r="X68" i="1"/>
  <c r="X72" i="1"/>
  <c r="X76" i="1"/>
  <c r="X80" i="1"/>
  <c r="X84" i="1"/>
  <c r="X85" i="1"/>
  <c r="X86" i="1"/>
  <c r="X87" i="1"/>
  <c r="X88" i="1"/>
  <c r="X92" i="1"/>
  <c r="X96" i="1"/>
  <c r="X100" i="1"/>
  <c r="X104" i="1"/>
  <c r="X105" i="1"/>
  <c r="X106" i="1"/>
  <c r="X107" i="1"/>
  <c r="X108" i="1"/>
  <c r="X109" i="1"/>
  <c r="X110" i="1"/>
  <c r="X114" i="1"/>
  <c r="X118" i="1"/>
  <c r="X4" i="1"/>
  <c r="K118" i="1"/>
  <c r="K114" i="1"/>
  <c r="K110" i="1"/>
  <c r="L110" i="1" s="1"/>
  <c r="K109" i="1"/>
  <c r="K108" i="1"/>
  <c r="K107" i="1"/>
  <c r="L107" i="1" s="1"/>
  <c r="K106" i="1"/>
  <c r="K105" i="1"/>
  <c r="L105" i="1" s="1"/>
  <c r="K104" i="1"/>
  <c r="L104" i="1" s="1"/>
  <c r="K100" i="1"/>
  <c r="K96" i="1"/>
  <c r="K92" i="1"/>
  <c r="K88" i="1"/>
  <c r="K87" i="1"/>
  <c r="L87" i="1" s="1"/>
  <c r="K86" i="1"/>
  <c r="L86" i="1" s="1"/>
  <c r="K85" i="1"/>
  <c r="K84" i="1"/>
  <c r="L84" i="1" s="1"/>
  <c r="K80" i="1"/>
  <c r="L80" i="1" s="1"/>
  <c r="K76" i="1"/>
  <c r="L76" i="1" s="1"/>
  <c r="K72" i="1"/>
  <c r="K68" i="1"/>
  <c r="K64" i="1"/>
  <c r="L64" i="1" s="1"/>
  <c r="K60" i="1"/>
  <c r="K56" i="1"/>
  <c r="K52" i="1"/>
  <c r="L52" i="1" s="1"/>
  <c r="K48" i="1"/>
  <c r="K44" i="1"/>
  <c r="L44" i="1" s="1"/>
  <c r="K40" i="1"/>
  <c r="L40" i="1" s="1"/>
  <c r="K36" i="1"/>
  <c r="K32" i="1"/>
  <c r="L32" i="1" s="1"/>
  <c r="K28" i="1"/>
  <c r="K24" i="1"/>
  <c r="L24" i="1" s="1"/>
  <c r="K20" i="1"/>
  <c r="K16" i="1"/>
  <c r="L16" i="1" s="1"/>
  <c r="K12" i="1"/>
  <c r="K8" i="1"/>
  <c r="K4" i="1"/>
  <c r="L4" i="1" s="1"/>
  <c r="L114" i="1" l="1"/>
  <c r="L118" i="1"/>
  <c r="L85" i="1"/>
  <c r="L88" i="1"/>
  <c r="L108" i="1"/>
  <c r="L96" i="1"/>
  <c r="L100" i="1"/>
  <c r="L106" i="1"/>
  <c r="L92" i="1"/>
  <c r="L109" i="1"/>
  <c r="L56" i="1"/>
  <c r="L36" i="1"/>
  <c r="L68" i="1"/>
  <c r="L48" i="1"/>
  <c r="L28" i="1"/>
  <c r="L60" i="1"/>
  <c r="L72" i="1"/>
  <c r="L20" i="1"/>
  <c r="L12" i="1"/>
  <c r="L8" i="1"/>
</calcChain>
</file>

<file path=xl/sharedStrings.xml><?xml version="1.0" encoding="utf-8"?>
<sst xmlns="http://schemas.openxmlformats.org/spreadsheetml/2006/main" count="779" uniqueCount="107">
  <si>
    <t>Percent of sequenced aligned</t>
  </si>
  <si>
    <t>Sample</t>
  </si>
  <si>
    <t>sRNA-seq</t>
  </si>
  <si>
    <t>nanoPARE</t>
  </si>
  <si>
    <t>Publication</t>
  </si>
  <si>
    <t>GEO Accession</t>
  </si>
  <si>
    <t>Library type</t>
  </si>
  <si>
    <t>Genotype</t>
  </si>
  <si>
    <t>Sequenced reads</t>
  </si>
  <si>
    <t>Uniquely aligned reads</t>
  </si>
  <si>
    <t>Percent mapped</t>
  </si>
  <si>
    <t>This study</t>
  </si>
  <si>
    <t>Hofmann et al. 2019</t>
  </si>
  <si>
    <t>TBD</t>
  </si>
  <si>
    <t>GSM3428248</t>
  </si>
  <si>
    <t>Col-0</t>
  </si>
  <si>
    <t>Multiply aligned reads**</t>
  </si>
  <si>
    <t>Filtered reads*</t>
  </si>
  <si>
    <t>Total alignments***</t>
  </si>
  <si>
    <t>**sRNA-seq, nanoPARE and Smart-seq2 (used in nanoPARE) reads were allowed to map to ≤100 locations. Smart-seq2 reads used for transcript quantification were pseudoaligned with Kallisto</t>
  </si>
  <si>
    <t xml:space="preserve">*sRNA-seq reads with 3' adapters were trimmed by cutadapt and retained for alignments; nanoPARE reads with 3' adapters were trimmed and high-complexity reads ≥16 bases were retained for alignments; Smart-seq2 reads (for nanoPARE) with 3' adapters were trimmed and reads ≥16 bases were retained for alignments; Smart-seq2 reads (for transcript quantification) with 3' adapters were trimmed and reads ≥18 bases were retained for alignments </t>
  </si>
  <si>
    <t>Smart-seq2 (for nanoPARE)</t>
  </si>
  <si>
    <t>Smart-seq2 (for transcript quantification)</t>
  </si>
  <si>
    <t>NA</t>
  </si>
  <si>
    <t>***Smart-seq2 reads used for transcript quantification were pseudoaligned to Col-0 transcriptome (Araport11) with Kallisto</t>
  </si>
  <si>
    <t>Lutzmayer et al. 2017</t>
  </si>
  <si>
    <t>GSM2599099</t>
  </si>
  <si>
    <t>Developmental stage and tissue</t>
  </si>
  <si>
    <t>dcl1-5</t>
  </si>
  <si>
    <t>GSM3428249</t>
  </si>
  <si>
    <t>GSM3428250</t>
  </si>
  <si>
    <t>GSM3428251</t>
  </si>
  <si>
    <t>GSM3428252</t>
  </si>
  <si>
    <t>GSM3428253</t>
  </si>
  <si>
    <t>GSM3428254</t>
  </si>
  <si>
    <t>GSM3428255</t>
  </si>
  <si>
    <t>GSM3428256</t>
  </si>
  <si>
    <t>GSM3428257</t>
  </si>
  <si>
    <t>GSM3428258</t>
  </si>
  <si>
    <t>GSM3428259</t>
  </si>
  <si>
    <t>GSM3428260</t>
  </si>
  <si>
    <t>GSM3428261</t>
  </si>
  <si>
    <t>GSM3428262</t>
  </si>
  <si>
    <t>GSM3428263</t>
  </si>
  <si>
    <t>GSM3428264</t>
  </si>
  <si>
    <t>GSM3428265</t>
  </si>
  <si>
    <t>GSM3428266</t>
  </si>
  <si>
    <t>GSM3428267</t>
  </si>
  <si>
    <t>GSM3428268</t>
  </si>
  <si>
    <t>GSM3428269</t>
  </si>
  <si>
    <t>GSM3428270</t>
  </si>
  <si>
    <t>GSM3428271</t>
  </si>
  <si>
    <t>GSM2599100</t>
  </si>
  <si>
    <t>GSM2599097</t>
  </si>
  <si>
    <t>GSM2599098</t>
  </si>
  <si>
    <t>Preglobular (biorep #1)</t>
  </si>
  <si>
    <t>Preglobular (biorep #2)</t>
  </si>
  <si>
    <t>Preglobular (biorep #3)</t>
  </si>
  <si>
    <t>Globular (biorep #1)</t>
  </si>
  <si>
    <t>Globular (biorep #2)</t>
  </si>
  <si>
    <t>Globular (biorep #3)</t>
  </si>
  <si>
    <t>Early heart (biorep #1)</t>
  </si>
  <si>
    <t>Early heart (biorep #2)</t>
  </si>
  <si>
    <t>Early heart (biorep #3)</t>
  </si>
  <si>
    <t>Late heart (biorep #1)</t>
  </si>
  <si>
    <t>Late heart (biorep #2)</t>
  </si>
  <si>
    <t>Late heart (biorep #3)</t>
  </si>
  <si>
    <t>Early torpedo (biorep #1)</t>
  </si>
  <si>
    <t>Early torpedo (biorep #2)</t>
  </si>
  <si>
    <t>Early torpedo (biorep #3)</t>
  </si>
  <si>
    <t>Late torpedo (biorep #1)</t>
  </si>
  <si>
    <t>Late torpedo (biorep #2)</t>
  </si>
  <si>
    <t>Late torpedo (biorep #3)</t>
  </si>
  <si>
    <t>Bent cotyledon (biorep #1)</t>
  </si>
  <si>
    <t>Bent cotyledon (biorep #7)</t>
  </si>
  <si>
    <t>Bent cotyledon (biorep #2)</t>
  </si>
  <si>
    <t>Bent cotyledon (biorep #3)</t>
  </si>
  <si>
    <t>Bent cotyledon (500 ng; biorep #5)</t>
  </si>
  <si>
    <t>Bent cotyledon (500 ng; biorep #4)</t>
  </si>
  <si>
    <t>Bent cotyledon (500 ng; biorep #6)</t>
  </si>
  <si>
    <t>Bent cotyledon (biorep #8)</t>
  </si>
  <si>
    <t>Bent cotyledon (biorep #9)</t>
  </si>
  <si>
    <t>Bent cotyledon (50 ng; biorep #5)</t>
  </si>
  <si>
    <t>Bent cotyledon (5 ng; biorep #5)</t>
  </si>
  <si>
    <t>Bent cotyledon (1 ng; biorep #5)</t>
  </si>
  <si>
    <t>Bent cotyledon (0.5 ng; biorep #5)</t>
  </si>
  <si>
    <t>Mature green (biorep #1)</t>
  </si>
  <si>
    <t>Mature green (biorep #2)</t>
  </si>
  <si>
    <t>Mature green (biorep #3)</t>
  </si>
  <si>
    <t>Flowers (biorep #1)</t>
  </si>
  <si>
    <t>Flowers (biorep #2)</t>
  </si>
  <si>
    <t>Flowers (biorep #3)</t>
  </si>
  <si>
    <t>Leaves (biorep #1)</t>
  </si>
  <si>
    <t>Leaves (biorep #2)</t>
  </si>
  <si>
    <t>Leaves (biorep #3)</t>
  </si>
  <si>
    <t>Preglobular (8-cell/16-cell) embryos</t>
  </si>
  <si>
    <t>Globular embryos</t>
  </si>
  <si>
    <t>Early heart embryos</t>
  </si>
  <si>
    <t>Late heart embryos</t>
  </si>
  <si>
    <t>Early torpedo embryos</t>
  </si>
  <si>
    <t>Late torpedo embryos</t>
  </si>
  <si>
    <t>Bent cotyledon embryos</t>
  </si>
  <si>
    <t>Mature green embryos</t>
  </si>
  <si>
    <t>Infloresences containing unopened floral buds</t>
  </si>
  <si>
    <t>Rosette and cauline leaves</t>
  </si>
  <si>
    <r>
      <rPr>
        <i/>
        <sz val="12"/>
        <color theme="1"/>
        <rFont val="Calibri"/>
        <family val="2"/>
        <scheme val="minor"/>
      </rPr>
      <t>dcl1-5</t>
    </r>
    <r>
      <rPr>
        <sz val="12"/>
        <color theme="1"/>
        <rFont val="Calibri"/>
        <family val="2"/>
        <scheme val="minor"/>
      </rPr>
      <t xml:space="preserve"> globular (biorep #1)</t>
    </r>
  </si>
  <si>
    <t>Table S1 Summary of High-Throughput Sequencing Datasets Generated In or Reanalyzed for This Study, Related to Figures 2, 4 and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</si>
</sst>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Menlo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2" applyNumberFormat="1" applyFont="1"/>
    <xf numFmtId="165" fontId="0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/>
    <xf numFmtId="0" fontId="0" fillId="0" borderId="0" xfId="0" applyFont="1"/>
    <xf numFmtId="3" fontId="0" fillId="0" borderId="0" xfId="0" applyNumberFormat="1" applyFont="1"/>
    <xf numFmtId="3" fontId="5" fillId="0" borderId="0" xfId="0" applyNumberFormat="1" applyFont="1"/>
    <xf numFmtId="165" fontId="6" fillId="0" borderId="0" xfId="1" applyNumberFormat="1" applyFont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E59F-B315-594A-926D-12E3E51053BC}">
  <dimension ref="A1:X12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6" x14ac:dyDescent="0.2"/>
  <cols>
    <col min="1" max="1" width="30" customWidth="1"/>
    <col min="2" max="2" width="18" bestFit="1" customWidth="1"/>
    <col min="3" max="3" width="13.33203125" bestFit="1" customWidth="1"/>
    <col min="4" max="4" width="35.6640625" bestFit="1" customWidth="1"/>
    <col min="5" max="5" width="9.1640625" bestFit="1" customWidth="1"/>
    <col min="6" max="6" width="30.83203125" customWidth="1"/>
    <col min="7" max="7" width="15" bestFit="1" customWidth="1"/>
    <col min="8" max="8" width="13.5" bestFit="1" customWidth="1"/>
    <col min="9" max="9" width="20.1640625" bestFit="1" customWidth="1"/>
    <col min="10" max="10" width="21.83203125" bestFit="1" customWidth="1"/>
    <col min="11" max="11" width="18.1640625" bestFit="1" customWidth="1"/>
    <col min="12" max="12" width="14.5" bestFit="1" customWidth="1"/>
    <col min="13" max="13" width="35.83203125" bestFit="1" customWidth="1"/>
    <col min="14" max="14" width="35.6640625" bestFit="1" customWidth="1"/>
    <col min="15" max="15" width="17" bestFit="1" customWidth="1"/>
    <col min="16" max="16" width="25.5" bestFit="1" customWidth="1"/>
    <col min="17" max="17" width="35.83203125" bestFit="1" customWidth="1"/>
    <col min="18" max="18" width="35.6640625" bestFit="1" customWidth="1"/>
    <col min="19" max="19" width="17" bestFit="1" customWidth="1"/>
    <col min="20" max="20" width="25.5" bestFit="1" customWidth="1"/>
    <col min="21" max="21" width="35.83203125" bestFit="1" customWidth="1"/>
    <col min="22" max="22" width="35.6640625" bestFit="1" customWidth="1"/>
    <col min="23" max="23" width="17" bestFit="1" customWidth="1"/>
    <col min="24" max="24" width="25.5" bestFit="1" customWidth="1"/>
  </cols>
  <sheetData>
    <row r="1" spans="1:24" x14ac:dyDescent="0.2">
      <c r="A1" s="2" t="s">
        <v>106</v>
      </c>
      <c r="B1" s="2"/>
      <c r="C1" s="2"/>
      <c r="D1" s="2"/>
      <c r="E1" s="2"/>
      <c r="F1" s="2"/>
    </row>
    <row r="2" spans="1:24" x14ac:dyDescent="0.2">
      <c r="A2" s="2"/>
      <c r="B2" s="2"/>
      <c r="C2" s="2"/>
      <c r="D2" s="2"/>
      <c r="E2" s="2"/>
      <c r="F2" s="2"/>
    </row>
    <row r="3" spans="1:24" x14ac:dyDescent="0.2">
      <c r="A3" s="2" t="s">
        <v>1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27</v>
      </c>
      <c r="G3" s="2" t="s">
        <v>8</v>
      </c>
      <c r="H3" s="2" t="s">
        <v>17</v>
      </c>
      <c r="I3" s="2" t="s">
        <v>9</v>
      </c>
      <c r="J3" s="2" t="s">
        <v>16</v>
      </c>
      <c r="K3" s="2" t="s">
        <v>18</v>
      </c>
      <c r="L3" s="2" t="s">
        <v>10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 t="s">
        <v>0</v>
      </c>
    </row>
    <row r="4" spans="1:24" x14ac:dyDescent="0.2">
      <c r="A4" s="7" t="s">
        <v>55</v>
      </c>
      <c r="B4" s="7" t="s">
        <v>11</v>
      </c>
      <c r="C4" s="7" t="s">
        <v>13</v>
      </c>
      <c r="D4" s="7" t="s">
        <v>2</v>
      </c>
      <c r="E4" s="7" t="s">
        <v>15</v>
      </c>
      <c r="F4" s="7" t="s">
        <v>95</v>
      </c>
      <c r="G4" s="8">
        <v>41582361</v>
      </c>
      <c r="H4" s="9">
        <v>35550805</v>
      </c>
      <c r="I4" s="9">
        <v>5593305</v>
      </c>
      <c r="J4" s="9">
        <v>4675192</v>
      </c>
      <c r="K4" s="8">
        <f>SUM(I4:J4)</f>
        <v>10268497</v>
      </c>
      <c r="L4" s="3">
        <f>K4/G4</f>
        <v>0.24694357783099424</v>
      </c>
      <c r="M4" s="4"/>
      <c r="N4" s="4"/>
      <c r="O4" s="4"/>
      <c r="P4" s="3"/>
      <c r="Q4" s="4"/>
      <c r="R4" s="4"/>
      <c r="S4" s="4"/>
      <c r="T4" s="3"/>
      <c r="U4" s="4"/>
      <c r="V4" s="4"/>
      <c r="W4" s="4"/>
      <c r="X4" s="3">
        <f>W4/G4</f>
        <v>0</v>
      </c>
    </row>
    <row r="5" spans="1:24" x14ac:dyDescent="0.2">
      <c r="A5" s="7" t="s">
        <v>55</v>
      </c>
      <c r="B5" t="s">
        <v>11</v>
      </c>
      <c r="C5" s="7" t="s">
        <v>13</v>
      </c>
      <c r="D5" s="7" t="s">
        <v>3</v>
      </c>
      <c r="E5" s="7" t="s">
        <v>15</v>
      </c>
      <c r="F5" s="7" t="s">
        <v>95</v>
      </c>
      <c r="G5" s="8">
        <v>33070463</v>
      </c>
      <c r="H5" s="9">
        <v>28712114</v>
      </c>
      <c r="I5" s="9">
        <v>19933889</v>
      </c>
      <c r="J5" s="9">
        <v>6583497</v>
      </c>
      <c r="K5" s="8">
        <f>SUM(I5:J5)</f>
        <v>26517386</v>
      </c>
      <c r="L5" s="3">
        <f>K5/G5</f>
        <v>0.8018450180150184</v>
      </c>
      <c r="M5" s="4"/>
      <c r="N5" s="4"/>
      <c r="O5" s="4"/>
      <c r="P5" s="3"/>
      <c r="Q5" s="4"/>
      <c r="R5" s="4"/>
      <c r="S5" s="4"/>
      <c r="T5" s="3"/>
      <c r="U5" s="4"/>
      <c r="V5" s="4"/>
      <c r="W5" s="4"/>
      <c r="X5" s="3"/>
    </row>
    <row r="6" spans="1:24" x14ac:dyDescent="0.2">
      <c r="A6" s="7" t="s">
        <v>55</v>
      </c>
      <c r="B6" s="7" t="s">
        <v>12</v>
      </c>
      <c r="C6" s="7" t="s">
        <v>14</v>
      </c>
      <c r="D6" s="7" t="s">
        <v>21</v>
      </c>
      <c r="E6" s="7" t="s">
        <v>15</v>
      </c>
      <c r="F6" s="7" t="s">
        <v>95</v>
      </c>
      <c r="G6" s="8">
        <v>31163095</v>
      </c>
      <c r="H6" s="9">
        <v>31163082</v>
      </c>
      <c r="I6" s="9">
        <v>21596628</v>
      </c>
      <c r="J6" s="9">
        <v>3511290</v>
      </c>
      <c r="K6" s="8">
        <f>SUM(I6:J6)</f>
        <v>25107918</v>
      </c>
      <c r="L6" s="3">
        <f>K6/G6</f>
        <v>0.80569397872708082</v>
      </c>
      <c r="M6" s="4"/>
      <c r="N6" s="4"/>
      <c r="O6" s="4"/>
      <c r="P6" s="3"/>
      <c r="Q6" s="4"/>
      <c r="R6" s="4"/>
      <c r="S6" s="4"/>
      <c r="T6" s="3"/>
      <c r="U6" s="4"/>
      <c r="V6" s="4"/>
      <c r="W6" s="4"/>
      <c r="X6" s="3"/>
    </row>
    <row r="7" spans="1:24" x14ac:dyDescent="0.2">
      <c r="A7" s="7" t="s">
        <v>55</v>
      </c>
      <c r="B7" s="7" t="s">
        <v>12</v>
      </c>
      <c r="C7" s="7" t="s">
        <v>14</v>
      </c>
      <c r="D7" s="7" t="s">
        <v>22</v>
      </c>
      <c r="E7" s="7" t="s">
        <v>15</v>
      </c>
      <c r="F7" s="7" t="s">
        <v>95</v>
      </c>
      <c r="G7" s="8">
        <v>31163095</v>
      </c>
      <c r="H7" s="9">
        <v>31163051</v>
      </c>
      <c r="I7" s="9" t="s">
        <v>23</v>
      </c>
      <c r="J7" s="9" t="s">
        <v>23</v>
      </c>
      <c r="K7" s="8">
        <v>24735260</v>
      </c>
      <c r="L7" s="3">
        <f>K7/G7</f>
        <v>0.79373566714089216</v>
      </c>
      <c r="M7" s="4"/>
      <c r="N7" s="4"/>
      <c r="O7" s="4"/>
      <c r="P7" s="3"/>
      <c r="Q7" s="4"/>
      <c r="R7" s="4"/>
      <c r="S7" s="4"/>
      <c r="T7" s="3"/>
      <c r="U7" s="4"/>
      <c r="V7" s="4"/>
      <c r="W7" s="4"/>
      <c r="X7" s="3"/>
    </row>
    <row r="8" spans="1:24" x14ac:dyDescent="0.2">
      <c r="A8" s="7" t="s">
        <v>56</v>
      </c>
      <c r="B8" s="7" t="s">
        <v>11</v>
      </c>
      <c r="C8" s="7" t="s">
        <v>13</v>
      </c>
      <c r="D8" s="7" t="s">
        <v>2</v>
      </c>
      <c r="E8" s="7" t="s">
        <v>15</v>
      </c>
      <c r="F8" s="7" t="s">
        <v>95</v>
      </c>
      <c r="G8" s="9">
        <v>35774066</v>
      </c>
      <c r="H8" s="9">
        <v>31170897</v>
      </c>
      <c r="I8" s="9">
        <v>3225196</v>
      </c>
      <c r="J8" s="9">
        <v>2777444</v>
      </c>
      <c r="K8" s="8">
        <f t="shared" ref="K8:K119" si="0">SUM(I8:J8)</f>
        <v>6002640</v>
      </c>
      <c r="L8" s="3">
        <f t="shared" ref="L8:L118" si="1">K8/G8</f>
        <v>0.16779305992223528</v>
      </c>
      <c r="M8" s="5"/>
      <c r="N8" s="6"/>
      <c r="O8" s="4"/>
      <c r="P8" s="3"/>
      <c r="Q8" s="4"/>
      <c r="R8" s="4"/>
      <c r="S8" s="4"/>
      <c r="T8" s="3"/>
      <c r="U8" s="4"/>
      <c r="V8" s="4"/>
      <c r="W8" s="4"/>
      <c r="X8" s="3">
        <f t="shared" ref="X8:X118" si="2">W8/G8</f>
        <v>0</v>
      </c>
    </row>
    <row r="9" spans="1:24" x14ac:dyDescent="0.2">
      <c r="A9" s="7" t="s">
        <v>56</v>
      </c>
      <c r="B9" t="s">
        <v>11</v>
      </c>
      <c r="C9" s="7" t="s">
        <v>13</v>
      </c>
      <c r="D9" s="7" t="s">
        <v>3</v>
      </c>
      <c r="E9" s="7" t="s">
        <v>15</v>
      </c>
      <c r="F9" s="7" t="s">
        <v>95</v>
      </c>
      <c r="G9" s="9">
        <v>36656175</v>
      </c>
      <c r="H9" s="9">
        <v>29810302</v>
      </c>
      <c r="I9" s="9">
        <v>18376043</v>
      </c>
      <c r="J9" s="9">
        <v>8547202</v>
      </c>
      <c r="K9" s="8">
        <f t="shared" si="0"/>
        <v>26923245</v>
      </c>
      <c r="L9" s="3">
        <f>K9/G9</f>
        <v>0.73448047975545727</v>
      </c>
      <c r="M9" s="5"/>
      <c r="N9" s="6"/>
      <c r="O9" s="4"/>
      <c r="P9" s="3"/>
      <c r="Q9" s="4"/>
      <c r="R9" s="4"/>
      <c r="S9" s="4"/>
      <c r="T9" s="3"/>
      <c r="U9" s="4"/>
      <c r="V9" s="4"/>
      <c r="W9" s="4"/>
      <c r="X9" s="3"/>
    </row>
    <row r="10" spans="1:24" x14ac:dyDescent="0.2">
      <c r="A10" s="7" t="s">
        <v>56</v>
      </c>
      <c r="B10" s="7" t="s">
        <v>12</v>
      </c>
      <c r="C10" s="7" t="s">
        <v>29</v>
      </c>
      <c r="D10" s="7" t="s">
        <v>21</v>
      </c>
      <c r="E10" s="7" t="s">
        <v>15</v>
      </c>
      <c r="F10" s="7" t="s">
        <v>95</v>
      </c>
      <c r="G10" s="9">
        <v>35458979</v>
      </c>
      <c r="H10" s="9">
        <v>35458938</v>
      </c>
      <c r="I10" s="9">
        <v>23368513</v>
      </c>
      <c r="J10" s="9">
        <v>4793957</v>
      </c>
      <c r="K10" s="8">
        <f t="shared" ref="K10" si="3">SUM(I10:J10)</f>
        <v>28162470</v>
      </c>
      <c r="L10" s="3">
        <f>K10/G10</f>
        <v>0.79422675988499269</v>
      </c>
      <c r="M10" s="5"/>
      <c r="N10" s="6"/>
      <c r="O10" s="4"/>
      <c r="P10" s="3"/>
      <c r="Q10" s="4"/>
      <c r="R10" s="4"/>
      <c r="S10" s="4"/>
      <c r="T10" s="3"/>
      <c r="U10" s="4"/>
      <c r="V10" s="4"/>
      <c r="W10" s="4"/>
      <c r="X10" s="3"/>
    </row>
    <row r="11" spans="1:24" x14ac:dyDescent="0.2">
      <c r="A11" s="7" t="s">
        <v>56</v>
      </c>
      <c r="B11" s="7" t="s">
        <v>12</v>
      </c>
      <c r="C11" s="7" t="s">
        <v>29</v>
      </c>
      <c r="D11" s="7" t="s">
        <v>22</v>
      </c>
      <c r="E11" s="7" t="s">
        <v>15</v>
      </c>
      <c r="F11" s="7" t="s">
        <v>95</v>
      </c>
      <c r="G11" s="9">
        <v>35458979</v>
      </c>
      <c r="H11" s="9">
        <v>35458893</v>
      </c>
      <c r="I11" s="9" t="s">
        <v>23</v>
      </c>
      <c r="J11" s="9" t="s">
        <v>23</v>
      </c>
      <c r="K11" s="8">
        <v>26396153</v>
      </c>
      <c r="L11" s="3">
        <f>K11/G11</f>
        <v>0.74441379149692943</v>
      </c>
      <c r="M11" s="5"/>
      <c r="N11" s="6"/>
      <c r="O11" s="4"/>
      <c r="P11" s="3"/>
      <c r="Q11" s="4"/>
      <c r="R11" s="4"/>
      <c r="S11" s="4"/>
      <c r="T11" s="3"/>
      <c r="U11" s="4"/>
      <c r="V11" s="4"/>
      <c r="W11" s="4"/>
      <c r="X11" s="3"/>
    </row>
    <row r="12" spans="1:24" x14ac:dyDescent="0.2">
      <c r="A12" s="7" t="s">
        <v>57</v>
      </c>
      <c r="B12" s="7" t="s">
        <v>11</v>
      </c>
      <c r="C12" s="7" t="s">
        <v>13</v>
      </c>
      <c r="D12" s="7" t="s">
        <v>2</v>
      </c>
      <c r="E12" s="7" t="s">
        <v>15</v>
      </c>
      <c r="F12" s="7" t="s">
        <v>95</v>
      </c>
      <c r="G12" s="9">
        <v>17248510</v>
      </c>
      <c r="H12" s="9">
        <v>13777703</v>
      </c>
      <c r="I12" s="9">
        <v>1006796</v>
      </c>
      <c r="J12" s="9">
        <v>1043990</v>
      </c>
      <c r="K12" s="8">
        <f t="shared" si="0"/>
        <v>2050786</v>
      </c>
      <c r="L12" s="3">
        <f t="shared" si="1"/>
        <v>0.11889641482075843</v>
      </c>
      <c r="M12" s="4"/>
      <c r="N12" s="4"/>
      <c r="O12" s="4"/>
      <c r="P12" s="3"/>
      <c r="Q12" s="4"/>
      <c r="R12" s="4"/>
      <c r="S12" s="4"/>
      <c r="T12" s="3"/>
      <c r="U12" s="4"/>
      <c r="V12" s="4"/>
      <c r="W12" s="4"/>
      <c r="X12" s="3">
        <f t="shared" si="2"/>
        <v>0</v>
      </c>
    </row>
    <row r="13" spans="1:24" x14ac:dyDescent="0.2">
      <c r="A13" s="7" t="s">
        <v>57</v>
      </c>
      <c r="B13" t="s">
        <v>11</v>
      </c>
      <c r="C13" s="7" t="s">
        <v>13</v>
      </c>
      <c r="D13" s="7" t="s">
        <v>3</v>
      </c>
      <c r="E13" s="7" t="s">
        <v>15</v>
      </c>
      <c r="F13" s="7" t="s">
        <v>95</v>
      </c>
      <c r="G13" s="9">
        <v>38990168</v>
      </c>
      <c r="H13" s="9">
        <v>27884214</v>
      </c>
      <c r="I13" s="9">
        <v>16724321</v>
      </c>
      <c r="J13" s="9">
        <v>8696444</v>
      </c>
      <c r="K13" s="8">
        <f t="shared" si="0"/>
        <v>25420765</v>
      </c>
      <c r="L13" s="3">
        <f>K13/G13</f>
        <v>0.65197885271999856</v>
      </c>
      <c r="M13" s="4"/>
      <c r="N13" s="4"/>
      <c r="O13" s="4"/>
      <c r="P13" s="3"/>
      <c r="Q13" s="4"/>
      <c r="R13" s="4"/>
      <c r="S13" s="4"/>
      <c r="T13" s="3"/>
      <c r="U13" s="4"/>
      <c r="V13" s="4"/>
      <c r="W13" s="4"/>
      <c r="X13" s="3"/>
    </row>
    <row r="14" spans="1:24" x14ac:dyDescent="0.2">
      <c r="A14" s="7" t="s">
        <v>57</v>
      </c>
      <c r="B14" s="7" t="s">
        <v>12</v>
      </c>
      <c r="C14" s="7" t="s">
        <v>30</v>
      </c>
      <c r="D14" s="7" t="s">
        <v>21</v>
      </c>
      <c r="E14" s="7" t="s">
        <v>15</v>
      </c>
      <c r="F14" s="7" t="s">
        <v>95</v>
      </c>
      <c r="G14" s="9">
        <v>37165059</v>
      </c>
      <c r="H14" s="9">
        <v>37165003</v>
      </c>
      <c r="I14" s="9">
        <v>23844708</v>
      </c>
      <c r="J14" s="9">
        <v>5368101</v>
      </c>
      <c r="K14" s="8">
        <f t="shared" ref="K14" si="4">SUM(I14:J14)</f>
        <v>29212809</v>
      </c>
      <c r="L14" s="3">
        <f>K14/G14</f>
        <v>0.78602886114078285</v>
      </c>
      <c r="M14" s="4"/>
      <c r="N14" s="4"/>
      <c r="O14" s="4"/>
      <c r="P14" s="3"/>
      <c r="Q14" s="4"/>
      <c r="R14" s="4"/>
      <c r="S14" s="4"/>
      <c r="T14" s="3"/>
      <c r="U14" s="4"/>
      <c r="V14" s="4"/>
      <c r="W14" s="4"/>
      <c r="X14" s="3"/>
    </row>
    <row r="15" spans="1:24" x14ac:dyDescent="0.2">
      <c r="A15" s="7" t="s">
        <v>57</v>
      </c>
      <c r="B15" s="7" t="s">
        <v>12</v>
      </c>
      <c r="C15" s="7" t="s">
        <v>30</v>
      </c>
      <c r="D15" s="7" t="s">
        <v>22</v>
      </c>
      <c r="E15" s="7" t="s">
        <v>15</v>
      </c>
      <c r="F15" s="7" t="s">
        <v>95</v>
      </c>
      <c r="G15" s="9">
        <v>37165059</v>
      </c>
      <c r="H15" s="9">
        <v>37164943</v>
      </c>
      <c r="I15" s="9" t="s">
        <v>23</v>
      </c>
      <c r="J15" s="9" t="s">
        <v>23</v>
      </c>
      <c r="K15" s="8">
        <v>27143888</v>
      </c>
      <c r="L15" s="3">
        <f>K15/G15</f>
        <v>0.73036041729410417</v>
      </c>
      <c r="M15" s="4"/>
      <c r="N15" s="4"/>
      <c r="O15" s="4"/>
      <c r="P15" s="3"/>
      <c r="Q15" s="4"/>
      <c r="R15" s="4"/>
      <c r="S15" s="4"/>
      <c r="T15" s="3"/>
      <c r="U15" s="4"/>
      <c r="V15" s="4"/>
      <c r="W15" s="4"/>
      <c r="X15" s="3"/>
    </row>
    <row r="16" spans="1:24" x14ac:dyDescent="0.2">
      <c r="A16" s="7" t="s">
        <v>58</v>
      </c>
      <c r="B16" s="7" t="s">
        <v>11</v>
      </c>
      <c r="C16" s="7" t="s">
        <v>13</v>
      </c>
      <c r="D16" s="7" t="s">
        <v>2</v>
      </c>
      <c r="E16" s="7" t="s">
        <v>15</v>
      </c>
      <c r="F16" s="7" t="s">
        <v>96</v>
      </c>
      <c r="G16" s="9">
        <v>68454860</v>
      </c>
      <c r="H16" s="9">
        <v>66369175</v>
      </c>
      <c r="I16" s="9">
        <v>8142926</v>
      </c>
      <c r="J16" s="9">
        <v>8002411</v>
      </c>
      <c r="K16" s="8">
        <f t="shared" si="0"/>
        <v>16145337</v>
      </c>
      <c r="L16" s="3">
        <f t="shared" si="1"/>
        <v>0.23585377283658165</v>
      </c>
      <c r="M16" s="4"/>
      <c r="N16" s="4"/>
      <c r="O16" s="4"/>
      <c r="P16" s="3"/>
      <c r="Q16" s="4"/>
      <c r="R16" s="4"/>
      <c r="S16" s="4"/>
      <c r="T16" s="3"/>
      <c r="U16" s="4"/>
      <c r="V16" s="4"/>
      <c r="W16" s="4"/>
      <c r="X16" s="3">
        <f t="shared" si="2"/>
        <v>0</v>
      </c>
    </row>
    <row r="17" spans="1:24" x14ac:dyDescent="0.2">
      <c r="A17" s="7" t="s">
        <v>58</v>
      </c>
      <c r="B17" t="s">
        <v>11</v>
      </c>
      <c r="C17" s="7" t="s">
        <v>13</v>
      </c>
      <c r="D17" s="7" t="s">
        <v>3</v>
      </c>
      <c r="E17" s="7" t="s">
        <v>15</v>
      </c>
      <c r="F17" s="7" t="s">
        <v>96</v>
      </c>
      <c r="G17" s="9">
        <v>41819603</v>
      </c>
      <c r="H17" s="9">
        <v>38578018</v>
      </c>
      <c r="I17" s="9">
        <v>32585209</v>
      </c>
      <c r="J17" s="9">
        <v>5678492</v>
      </c>
      <c r="K17" s="8">
        <f t="shared" si="0"/>
        <v>38263701</v>
      </c>
      <c r="L17" s="3">
        <f>K17/G17</f>
        <v>0.91497045058031756</v>
      </c>
      <c r="M17" s="4"/>
      <c r="N17" s="4"/>
      <c r="O17" s="4"/>
      <c r="P17" s="3"/>
      <c r="Q17" s="4"/>
      <c r="R17" s="4"/>
      <c r="S17" s="4"/>
      <c r="T17" s="3"/>
      <c r="U17" s="4"/>
      <c r="V17" s="4"/>
      <c r="W17" s="4"/>
      <c r="X17" s="3"/>
    </row>
    <row r="18" spans="1:24" x14ac:dyDescent="0.2">
      <c r="A18" s="7" t="s">
        <v>58</v>
      </c>
      <c r="B18" s="7" t="s">
        <v>12</v>
      </c>
      <c r="C18" s="7" t="s">
        <v>31</v>
      </c>
      <c r="D18" s="7" t="s">
        <v>21</v>
      </c>
      <c r="E18" s="7" t="s">
        <v>15</v>
      </c>
      <c r="F18" s="7" t="s">
        <v>96</v>
      </c>
      <c r="G18" s="9">
        <v>29223214</v>
      </c>
      <c r="H18" s="9">
        <v>29223082</v>
      </c>
      <c r="I18" s="9">
        <v>22149967</v>
      </c>
      <c r="J18" s="9">
        <v>1954999</v>
      </c>
      <c r="K18" s="8">
        <f t="shared" ref="K18" si="5">SUM(I18:J18)</f>
        <v>24104966</v>
      </c>
      <c r="L18" s="3">
        <f>K18/G18</f>
        <v>0.82485677311195138</v>
      </c>
      <c r="M18" s="4"/>
      <c r="N18" s="4"/>
      <c r="O18" s="4"/>
      <c r="P18" s="3"/>
      <c r="Q18" s="4"/>
      <c r="R18" s="4"/>
      <c r="S18" s="4"/>
      <c r="T18" s="3"/>
      <c r="U18" s="4"/>
      <c r="V18" s="4"/>
      <c r="W18" s="4"/>
      <c r="X18" s="3"/>
    </row>
    <row r="19" spans="1:24" x14ac:dyDescent="0.2">
      <c r="A19" s="7" t="s">
        <v>58</v>
      </c>
      <c r="B19" s="7" t="s">
        <v>12</v>
      </c>
      <c r="C19" s="7" t="s">
        <v>31</v>
      </c>
      <c r="D19" s="7" t="s">
        <v>22</v>
      </c>
      <c r="E19" s="7" t="s">
        <v>15</v>
      </c>
      <c r="F19" s="7" t="s">
        <v>96</v>
      </c>
      <c r="G19" s="9">
        <v>29223214</v>
      </c>
      <c r="H19" s="9">
        <v>29222935</v>
      </c>
      <c r="I19" s="9" t="s">
        <v>23</v>
      </c>
      <c r="J19" s="9" t="s">
        <v>23</v>
      </c>
      <c r="K19" s="8">
        <v>25365902</v>
      </c>
      <c r="L19" s="3">
        <f>K19/G19</f>
        <v>0.86800520983078722</v>
      </c>
      <c r="M19" s="4"/>
      <c r="N19" s="4"/>
      <c r="O19" s="4"/>
      <c r="P19" s="3"/>
      <c r="Q19" s="4"/>
      <c r="R19" s="4"/>
      <c r="S19" s="4"/>
      <c r="T19" s="3"/>
      <c r="U19" s="4"/>
      <c r="V19" s="4"/>
      <c r="W19" s="4"/>
      <c r="X19" s="3"/>
    </row>
    <row r="20" spans="1:24" x14ac:dyDescent="0.2">
      <c r="A20" s="7" t="s">
        <v>59</v>
      </c>
      <c r="B20" s="7" t="s">
        <v>11</v>
      </c>
      <c r="C20" s="7" t="s">
        <v>13</v>
      </c>
      <c r="D20" s="7" t="s">
        <v>2</v>
      </c>
      <c r="E20" s="7" t="s">
        <v>15</v>
      </c>
      <c r="F20" s="7" t="s">
        <v>96</v>
      </c>
      <c r="G20" s="9">
        <v>77820407</v>
      </c>
      <c r="H20" s="9">
        <v>75091440</v>
      </c>
      <c r="I20" s="9">
        <v>9219449</v>
      </c>
      <c r="J20" s="9">
        <v>8188467</v>
      </c>
      <c r="K20" s="8">
        <f t="shared" si="0"/>
        <v>17407916</v>
      </c>
      <c r="L20" s="3">
        <f t="shared" si="1"/>
        <v>0.22369345870935883</v>
      </c>
      <c r="M20" s="4"/>
      <c r="N20" s="4"/>
      <c r="O20" s="4"/>
      <c r="P20" s="3"/>
      <c r="Q20" s="4"/>
      <c r="R20" s="4"/>
      <c r="S20" s="4"/>
      <c r="T20" s="3"/>
      <c r="U20" s="4"/>
      <c r="V20" s="4"/>
      <c r="W20" s="4"/>
      <c r="X20" s="3">
        <f t="shared" si="2"/>
        <v>0</v>
      </c>
    </row>
    <row r="21" spans="1:24" x14ac:dyDescent="0.2">
      <c r="A21" s="7" t="s">
        <v>59</v>
      </c>
      <c r="B21" t="s">
        <v>11</v>
      </c>
      <c r="C21" s="7" t="s">
        <v>13</v>
      </c>
      <c r="D21" s="7" t="s">
        <v>3</v>
      </c>
      <c r="E21" s="7" t="s">
        <v>15</v>
      </c>
      <c r="F21" s="7" t="s">
        <v>96</v>
      </c>
      <c r="G21" s="9">
        <v>38539903</v>
      </c>
      <c r="H21" s="9">
        <v>33383265</v>
      </c>
      <c r="I21" s="9">
        <v>26528697</v>
      </c>
      <c r="J21" s="9">
        <v>6370008</v>
      </c>
      <c r="K21" s="8">
        <f t="shared" si="0"/>
        <v>32898705</v>
      </c>
      <c r="L21" s="3">
        <f>K21/G21</f>
        <v>0.85362708359696704</v>
      </c>
      <c r="M21" s="4"/>
      <c r="N21" s="4"/>
      <c r="O21" s="4"/>
      <c r="P21" s="3"/>
      <c r="Q21" s="4"/>
      <c r="R21" s="4"/>
      <c r="S21" s="4"/>
      <c r="T21" s="3"/>
      <c r="U21" s="4"/>
      <c r="V21" s="4"/>
      <c r="W21" s="4"/>
      <c r="X21" s="3"/>
    </row>
    <row r="22" spans="1:24" x14ac:dyDescent="0.2">
      <c r="A22" s="7" t="s">
        <v>59</v>
      </c>
      <c r="B22" s="7" t="s">
        <v>12</v>
      </c>
      <c r="C22" s="7" t="s">
        <v>32</v>
      </c>
      <c r="D22" s="7" t="s">
        <v>21</v>
      </c>
      <c r="E22" s="7" t="s">
        <v>15</v>
      </c>
      <c r="F22" s="7" t="s">
        <v>96</v>
      </c>
      <c r="G22" s="9">
        <v>34361421</v>
      </c>
      <c r="H22" s="9">
        <v>34361355</v>
      </c>
      <c r="I22" s="9">
        <v>26642203</v>
      </c>
      <c r="J22" s="9">
        <v>2751828</v>
      </c>
      <c r="K22" s="8">
        <f t="shared" ref="K22" si="6">SUM(I22:J22)</f>
        <v>29394031</v>
      </c>
      <c r="L22" s="3">
        <f>K22/G22</f>
        <v>0.85543700302731951</v>
      </c>
      <c r="M22" s="4"/>
      <c r="N22" s="4"/>
      <c r="O22" s="4"/>
      <c r="P22" s="3"/>
      <c r="Q22" s="4"/>
      <c r="R22" s="4"/>
      <c r="S22" s="4"/>
      <c r="T22" s="3"/>
      <c r="U22" s="4"/>
      <c r="V22" s="4"/>
      <c r="W22" s="4"/>
      <c r="X22" s="3"/>
    </row>
    <row r="23" spans="1:24" x14ac:dyDescent="0.2">
      <c r="A23" s="7" t="s">
        <v>59</v>
      </c>
      <c r="B23" s="7" t="s">
        <v>12</v>
      </c>
      <c r="C23" s="7" t="s">
        <v>32</v>
      </c>
      <c r="D23" s="7" t="s">
        <v>22</v>
      </c>
      <c r="E23" s="7" t="s">
        <v>15</v>
      </c>
      <c r="F23" s="7" t="s">
        <v>96</v>
      </c>
      <c r="G23" s="9">
        <v>34361421</v>
      </c>
      <c r="H23" s="9">
        <v>34361272</v>
      </c>
      <c r="I23" s="9" t="s">
        <v>23</v>
      </c>
      <c r="J23" s="9" t="s">
        <v>23</v>
      </c>
      <c r="K23" s="8">
        <v>30136363</v>
      </c>
      <c r="L23" s="3">
        <f>K23/G23</f>
        <v>0.87704064974495666</v>
      </c>
      <c r="M23" s="4"/>
      <c r="N23" s="4"/>
      <c r="O23" s="4"/>
      <c r="P23" s="3"/>
      <c r="Q23" s="4"/>
      <c r="R23" s="4"/>
      <c r="S23" s="4"/>
      <c r="T23" s="3"/>
      <c r="U23" s="4"/>
      <c r="V23" s="4"/>
      <c r="W23" s="4"/>
      <c r="X23" s="3"/>
    </row>
    <row r="24" spans="1:24" x14ac:dyDescent="0.2">
      <c r="A24" s="7" t="s">
        <v>60</v>
      </c>
      <c r="B24" s="7" t="s">
        <v>11</v>
      </c>
      <c r="C24" s="7" t="s">
        <v>13</v>
      </c>
      <c r="D24" s="7" t="s">
        <v>2</v>
      </c>
      <c r="E24" s="7" t="s">
        <v>15</v>
      </c>
      <c r="F24" s="7" t="s">
        <v>96</v>
      </c>
      <c r="G24" s="9">
        <v>127914864</v>
      </c>
      <c r="H24" s="9">
        <v>123927500</v>
      </c>
      <c r="I24" s="9">
        <v>31847386</v>
      </c>
      <c r="J24" s="9">
        <v>20527047</v>
      </c>
      <c r="K24" s="8">
        <f t="shared" si="0"/>
        <v>52374433</v>
      </c>
      <c r="L24" s="3">
        <f t="shared" si="1"/>
        <v>0.40944759164189082</v>
      </c>
      <c r="M24" s="4"/>
      <c r="N24" s="4"/>
      <c r="O24" s="4"/>
      <c r="P24" s="3"/>
      <c r="Q24" s="4"/>
      <c r="R24" s="4"/>
      <c r="S24" s="4"/>
      <c r="T24" s="3"/>
      <c r="U24" s="4"/>
      <c r="V24" s="4"/>
      <c r="W24" s="4"/>
      <c r="X24" s="3">
        <f t="shared" si="2"/>
        <v>0</v>
      </c>
    </row>
    <row r="25" spans="1:24" x14ac:dyDescent="0.2">
      <c r="A25" s="7" t="s">
        <v>60</v>
      </c>
      <c r="B25" t="s">
        <v>11</v>
      </c>
      <c r="C25" s="7" t="s">
        <v>13</v>
      </c>
      <c r="D25" s="7" t="s">
        <v>3</v>
      </c>
      <c r="E25" s="7" t="s">
        <v>15</v>
      </c>
      <c r="F25" s="7" t="s">
        <v>96</v>
      </c>
      <c r="G25" s="9">
        <v>30281594</v>
      </c>
      <c r="H25" s="9">
        <v>26862794</v>
      </c>
      <c r="I25" s="9">
        <v>21969442</v>
      </c>
      <c r="J25" s="9">
        <v>4524150</v>
      </c>
      <c r="K25" s="8">
        <f t="shared" si="0"/>
        <v>26493592</v>
      </c>
      <c r="L25" s="3">
        <f>K25/G25</f>
        <v>0.87490744377591223</v>
      </c>
      <c r="M25" s="4"/>
      <c r="N25" s="4"/>
      <c r="O25" s="4"/>
      <c r="P25" s="3"/>
      <c r="Q25" s="4"/>
      <c r="R25" s="4"/>
      <c r="S25" s="4"/>
      <c r="T25" s="3"/>
      <c r="U25" s="4"/>
      <c r="V25" s="4"/>
      <c r="W25" s="4"/>
      <c r="X25" s="3"/>
    </row>
    <row r="26" spans="1:24" x14ac:dyDescent="0.2">
      <c r="A26" s="7" t="s">
        <v>60</v>
      </c>
      <c r="B26" s="7" t="s">
        <v>12</v>
      </c>
      <c r="C26" s="7" t="s">
        <v>33</v>
      </c>
      <c r="D26" s="7" t="s">
        <v>21</v>
      </c>
      <c r="E26" s="7" t="s">
        <v>15</v>
      </c>
      <c r="F26" s="7" t="s">
        <v>96</v>
      </c>
      <c r="G26" s="9">
        <v>20752605</v>
      </c>
      <c r="H26" s="9">
        <v>20752516</v>
      </c>
      <c r="I26" s="9">
        <v>15869285</v>
      </c>
      <c r="J26" s="9">
        <v>1471209</v>
      </c>
      <c r="K26" s="8">
        <f t="shared" ref="K26" si="7">SUM(I26:J26)</f>
        <v>17340494</v>
      </c>
      <c r="L26" s="3">
        <f>K26/G26</f>
        <v>0.83558155711054105</v>
      </c>
      <c r="M26" s="4"/>
      <c r="N26" s="4"/>
      <c r="O26" s="4"/>
      <c r="P26" s="3"/>
      <c r="Q26" s="4"/>
      <c r="R26" s="4"/>
      <c r="S26" s="4"/>
      <c r="T26" s="3"/>
      <c r="U26" s="4"/>
      <c r="V26" s="4"/>
      <c r="W26" s="4"/>
      <c r="X26" s="3"/>
    </row>
    <row r="27" spans="1:24" x14ac:dyDescent="0.2">
      <c r="A27" s="7" t="s">
        <v>60</v>
      </c>
      <c r="B27" s="7" t="s">
        <v>12</v>
      </c>
      <c r="C27" s="7" t="s">
        <v>33</v>
      </c>
      <c r="D27" s="7" t="s">
        <v>22</v>
      </c>
      <c r="E27" s="7" t="s">
        <v>15</v>
      </c>
      <c r="F27" s="7" t="s">
        <v>96</v>
      </c>
      <c r="G27" s="9">
        <v>20752605</v>
      </c>
      <c r="H27" s="9">
        <v>20752433</v>
      </c>
      <c r="I27" s="9" t="s">
        <v>23</v>
      </c>
      <c r="J27" s="9" t="s">
        <v>23</v>
      </c>
      <c r="K27" s="8">
        <v>18108734</v>
      </c>
      <c r="L27" s="3">
        <f>K27/G27</f>
        <v>0.87260052412697109</v>
      </c>
      <c r="M27" s="4"/>
      <c r="N27" s="4"/>
      <c r="O27" s="4"/>
      <c r="P27" s="3"/>
      <c r="Q27" s="4"/>
      <c r="R27" s="4"/>
      <c r="S27" s="4"/>
      <c r="T27" s="3"/>
      <c r="U27" s="4"/>
      <c r="V27" s="4"/>
      <c r="W27" s="4"/>
      <c r="X27" s="3"/>
    </row>
    <row r="28" spans="1:24" x14ac:dyDescent="0.2">
      <c r="A28" s="7" t="s">
        <v>61</v>
      </c>
      <c r="B28" s="7" t="s">
        <v>11</v>
      </c>
      <c r="C28" s="7" t="s">
        <v>13</v>
      </c>
      <c r="D28" s="7" t="s">
        <v>2</v>
      </c>
      <c r="E28" s="7" t="s">
        <v>15</v>
      </c>
      <c r="F28" s="7" t="s">
        <v>97</v>
      </c>
      <c r="G28" s="9">
        <v>18666090</v>
      </c>
      <c r="H28" s="9">
        <v>16809978</v>
      </c>
      <c r="I28" s="9">
        <v>1090439</v>
      </c>
      <c r="J28" s="9">
        <v>988576</v>
      </c>
      <c r="K28" s="8">
        <f t="shared" si="0"/>
        <v>2079015</v>
      </c>
      <c r="L28" s="3">
        <f t="shared" si="1"/>
        <v>0.11137924439451433</v>
      </c>
      <c r="M28" s="4"/>
      <c r="N28" s="4"/>
      <c r="O28" s="4"/>
      <c r="P28" s="3"/>
      <c r="Q28" s="4"/>
      <c r="R28" s="4"/>
      <c r="S28" s="4"/>
      <c r="T28" s="3"/>
      <c r="U28" s="4"/>
      <c r="V28" s="4"/>
      <c r="W28" s="4"/>
      <c r="X28" s="3">
        <f t="shared" si="2"/>
        <v>0</v>
      </c>
    </row>
    <row r="29" spans="1:24" x14ac:dyDescent="0.2">
      <c r="A29" s="7" t="s">
        <v>61</v>
      </c>
      <c r="B29" t="s">
        <v>11</v>
      </c>
      <c r="C29" s="7" t="s">
        <v>13</v>
      </c>
      <c r="D29" s="7" t="s">
        <v>3</v>
      </c>
      <c r="E29" s="7" t="s">
        <v>15</v>
      </c>
      <c r="F29" s="7" t="s">
        <v>97</v>
      </c>
      <c r="G29" s="9">
        <v>25020635</v>
      </c>
      <c r="H29" s="9">
        <v>22734274</v>
      </c>
      <c r="I29" s="9">
        <v>16294762</v>
      </c>
      <c r="J29" s="9">
        <v>6161397</v>
      </c>
      <c r="K29" s="8">
        <f t="shared" si="0"/>
        <v>22456159</v>
      </c>
      <c r="L29" s="3">
        <f>K29/G29</f>
        <v>0.89750555891167427</v>
      </c>
      <c r="M29" s="4"/>
      <c r="N29" s="4"/>
      <c r="O29" s="4"/>
      <c r="P29" s="3"/>
      <c r="Q29" s="4"/>
      <c r="R29" s="4"/>
      <c r="S29" s="4"/>
      <c r="T29" s="3"/>
      <c r="U29" s="4"/>
      <c r="V29" s="4"/>
      <c r="W29" s="4"/>
      <c r="X29" s="3"/>
    </row>
    <row r="30" spans="1:24" x14ac:dyDescent="0.2">
      <c r="A30" s="7" t="s">
        <v>61</v>
      </c>
      <c r="B30" s="7" t="s">
        <v>12</v>
      </c>
      <c r="C30" s="7" t="s">
        <v>34</v>
      </c>
      <c r="D30" s="7" t="s">
        <v>21</v>
      </c>
      <c r="E30" s="7" t="s">
        <v>15</v>
      </c>
      <c r="F30" s="7" t="s">
        <v>97</v>
      </c>
      <c r="G30" s="9">
        <v>37115105</v>
      </c>
      <c r="H30" s="9">
        <v>37115072</v>
      </c>
      <c r="I30" s="9">
        <v>27177102</v>
      </c>
      <c r="J30" s="9">
        <v>4342378</v>
      </c>
      <c r="K30" s="8">
        <f t="shared" ref="K30" si="8">SUM(I30:J30)</f>
        <v>31519480</v>
      </c>
      <c r="L30" s="3">
        <f>K30/G30</f>
        <v>0.84923591082390848</v>
      </c>
      <c r="M30" s="4"/>
      <c r="N30" s="4"/>
      <c r="O30" s="4"/>
      <c r="P30" s="3"/>
      <c r="Q30" s="4"/>
      <c r="R30" s="4"/>
      <c r="S30" s="4"/>
      <c r="T30" s="3"/>
      <c r="U30" s="4"/>
      <c r="V30" s="4"/>
      <c r="W30" s="4"/>
      <c r="X30" s="3"/>
    </row>
    <row r="31" spans="1:24" x14ac:dyDescent="0.2">
      <c r="A31" s="7" t="s">
        <v>61</v>
      </c>
      <c r="B31" s="7" t="s">
        <v>12</v>
      </c>
      <c r="C31" s="7" t="s">
        <v>34</v>
      </c>
      <c r="D31" s="7" t="s">
        <v>22</v>
      </c>
      <c r="E31" s="7" t="s">
        <v>15</v>
      </c>
      <c r="F31" s="7" t="s">
        <v>97</v>
      </c>
      <c r="G31" s="9">
        <v>37115105</v>
      </c>
      <c r="H31" s="9">
        <v>37115035</v>
      </c>
      <c r="I31" s="9" t="s">
        <v>23</v>
      </c>
      <c r="J31" s="9" t="s">
        <v>23</v>
      </c>
      <c r="K31" s="8">
        <v>30794227</v>
      </c>
      <c r="L31" s="3">
        <f>K31/G31</f>
        <v>0.82969526827419726</v>
      </c>
      <c r="M31" s="4"/>
      <c r="N31" s="4"/>
      <c r="O31" s="4"/>
      <c r="P31" s="3"/>
      <c r="Q31" s="4"/>
      <c r="R31" s="4"/>
      <c r="S31" s="4"/>
      <c r="T31" s="3"/>
      <c r="U31" s="4"/>
      <c r="V31" s="4"/>
      <c r="W31" s="4"/>
      <c r="X31" s="3"/>
    </row>
    <row r="32" spans="1:24" x14ac:dyDescent="0.2">
      <c r="A32" s="7" t="s">
        <v>62</v>
      </c>
      <c r="B32" s="7" t="s">
        <v>11</v>
      </c>
      <c r="C32" s="7" t="s">
        <v>13</v>
      </c>
      <c r="D32" s="7" t="s">
        <v>2</v>
      </c>
      <c r="E32" s="7" t="s">
        <v>15</v>
      </c>
      <c r="F32" s="7" t="s">
        <v>97</v>
      </c>
      <c r="G32" s="9">
        <v>15606886</v>
      </c>
      <c r="H32" s="9">
        <v>12828131</v>
      </c>
      <c r="I32" s="9">
        <v>979109</v>
      </c>
      <c r="J32" s="9">
        <v>686804</v>
      </c>
      <c r="K32" s="8">
        <f t="shared" si="0"/>
        <v>1665913</v>
      </c>
      <c r="L32" s="3">
        <f t="shared" si="1"/>
        <v>0.10674217777973133</v>
      </c>
      <c r="M32" s="4"/>
      <c r="N32" s="4"/>
      <c r="O32" s="4"/>
      <c r="P32" s="3"/>
      <c r="Q32" s="4"/>
      <c r="R32" s="4"/>
      <c r="S32" s="4"/>
      <c r="T32" s="3"/>
      <c r="U32" s="4"/>
      <c r="V32" s="4"/>
      <c r="W32" s="4"/>
      <c r="X32" s="3">
        <f t="shared" si="2"/>
        <v>0</v>
      </c>
    </row>
    <row r="33" spans="1:24" x14ac:dyDescent="0.2">
      <c r="A33" s="7" t="s">
        <v>62</v>
      </c>
      <c r="B33" t="s">
        <v>11</v>
      </c>
      <c r="C33" s="7" t="s">
        <v>13</v>
      </c>
      <c r="D33" s="7" t="s">
        <v>3</v>
      </c>
      <c r="E33" s="7" t="s">
        <v>15</v>
      </c>
      <c r="F33" s="7" t="s">
        <v>97</v>
      </c>
      <c r="G33" s="9">
        <v>24368470</v>
      </c>
      <c r="H33" s="9">
        <v>23540087</v>
      </c>
      <c r="I33" s="9">
        <v>20323300</v>
      </c>
      <c r="J33" s="9">
        <v>2998346</v>
      </c>
      <c r="K33" s="8">
        <f t="shared" si="0"/>
        <v>23321646</v>
      </c>
      <c r="L33" s="3">
        <f>K33/G33</f>
        <v>0.95704186598502083</v>
      </c>
      <c r="M33" s="4"/>
      <c r="N33" s="4"/>
      <c r="O33" s="4"/>
      <c r="P33" s="3"/>
      <c r="Q33" s="4"/>
      <c r="R33" s="4"/>
      <c r="S33" s="4"/>
      <c r="T33" s="3"/>
      <c r="U33" s="4"/>
      <c r="V33" s="4"/>
      <c r="W33" s="4"/>
      <c r="X33" s="3"/>
    </row>
    <row r="34" spans="1:24" x14ac:dyDescent="0.2">
      <c r="A34" s="7" t="s">
        <v>62</v>
      </c>
      <c r="B34" s="7" t="s">
        <v>12</v>
      </c>
      <c r="C34" s="7" t="s">
        <v>35</v>
      </c>
      <c r="D34" s="7" t="s">
        <v>21</v>
      </c>
      <c r="E34" s="7" t="s">
        <v>15</v>
      </c>
      <c r="F34" s="7" t="s">
        <v>97</v>
      </c>
      <c r="G34" s="9">
        <v>41103338</v>
      </c>
      <c r="H34" s="9">
        <v>41103289</v>
      </c>
      <c r="I34" s="9">
        <v>32325460</v>
      </c>
      <c r="J34" s="9">
        <v>2288294</v>
      </c>
      <c r="K34" s="8">
        <f t="shared" ref="K34" si="9">SUM(I34:J34)</f>
        <v>34613754</v>
      </c>
      <c r="L34" s="3">
        <f>K34/G34</f>
        <v>0.84211540191699275</v>
      </c>
      <c r="M34" s="4"/>
      <c r="N34" s="4"/>
      <c r="O34" s="4"/>
      <c r="P34" s="3"/>
      <c r="Q34" s="4"/>
      <c r="R34" s="4"/>
      <c r="S34" s="4"/>
      <c r="T34" s="3"/>
      <c r="U34" s="4"/>
      <c r="V34" s="4"/>
      <c r="W34" s="4"/>
      <c r="X34" s="3"/>
    </row>
    <row r="35" spans="1:24" x14ac:dyDescent="0.2">
      <c r="A35" s="7" t="s">
        <v>62</v>
      </c>
      <c r="B35" s="7" t="s">
        <v>12</v>
      </c>
      <c r="C35" s="7" t="s">
        <v>35</v>
      </c>
      <c r="D35" s="7" t="s">
        <v>22</v>
      </c>
      <c r="E35" s="7" t="s">
        <v>15</v>
      </c>
      <c r="F35" s="7" t="s">
        <v>97</v>
      </c>
      <c r="G35" s="9">
        <v>41103338</v>
      </c>
      <c r="H35" s="9">
        <v>41103233</v>
      </c>
      <c r="I35" s="9" t="s">
        <v>23</v>
      </c>
      <c r="J35" s="9" t="s">
        <v>23</v>
      </c>
      <c r="K35" s="8">
        <v>36613131</v>
      </c>
      <c r="L35" s="3">
        <f>K35/G35</f>
        <v>0.89075809366139558</v>
      </c>
      <c r="M35" s="4"/>
      <c r="N35" s="4"/>
      <c r="O35" s="4"/>
      <c r="P35" s="3"/>
      <c r="Q35" s="4"/>
      <c r="R35" s="4"/>
      <c r="S35" s="4"/>
      <c r="T35" s="3"/>
      <c r="U35" s="4"/>
      <c r="V35" s="4"/>
      <c r="W35" s="4"/>
      <c r="X35" s="3"/>
    </row>
    <row r="36" spans="1:24" x14ac:dyDescent="0.2">
      <c r="A36" s="7" t="s">
        <v>63</v>
      </c>
      <c r="B36" s="7" t="s">
        <v>11</v>
      </c>
      <c r="C36" s="7" t="s">
        <v>13</v>
      </c>
      <c r="D36" s="7" t="s">
        <v>2</v>
      </c>
      <c r="E36" s="7" t="s">
        <v>15</v>
      </c>
      <c r="F36" s="7" t="s">
        <v>97</v>
      </c>
      <c r="G36" s="9">
        <v>14909289</v>
      </c>
      <c r="H36" s="9">
        <v>12502155</v>
      </c>
      <c r="I36" s="9">
        <v>1792217</v>
      </c>
      <c r="J36" s="9">
        <v>1165737</v>
      </c>
      <c r="K36" s="8">
        <f t="shared" si="0"/>
        <v>2957954</v>
      </c>
      <c r="L36" s="3">
        <f t="shared" si="1"/>
        <v>0.1983967176436113</v>
      </c>
      <c r="M36" s="4"/>
      <c r="N36" s="4"/>
      <c r="O36" s="4"/>
      <c r="P36" s="3"/>
      <c r="Q36" s="4"/>
      <c r="R36" s="4"/>
      <c r="S36" s="4"/>
      <c r="T36" s="3"/>
      <c r="U36" s="4"/>
      <c r="V36" s="4"/>
      <c r="W36" s="4"/>
      <c r="X36" s="3">
        <f t="shared" si="2"/>
        <v>0</v>
      </c>
    </row>
    <row r="37" spans="1:24" x14ac:dyDescent="0.2">
      <c r="A37" s="7" t="s">
        <v>63</v>
      </c>
      <c r="B37" t="s">
        <v>11</v>
      </c>
      <c r="C37" s="7" t="s">
        <v>13</v>
      </c>
      <c r="D37" s="7" t="s">
        <v>3</v>
      </c>
      <c r="E37" s="7" t="s">
        <v>15</v>
      </c>
      <c r="F37" s="7" t="s">
        <v>97</v>
      </c>
      <c r="G37" s="9">
        <v>19764375</v>
      </c>
      <c r="H37" s="9">
        <v>18950866</v>
      </c>
      <c r="I37" s="9">
        <v>14517660</v>
      </c>
      <c r="J37" s="9">
        <v>4189660</v>
      </c>
      <c r="K37" s="8">
        <f t="shared" si="0"/>
        <v>18707320</v>
      </c>
      <c r="L37" s="3">
        <f>K37/G37</f>
        <v>0.94651715523511371</v>
      </c>
      <c r="M37" s="4"/>
      <c r="N37" s="4"/>
      <c r="O37" s="4"/>
      <c r="P37" s="3"/>
      <c r="Q37" s="4"/>
      <c r="R37" s="4"/>
      <c r="S37" s="4"/>
      <c r="T37" s="3"/>
      <c r="U37" s="4"/>
      <c r="V37" s="4"/>
      <c r="W37" s="4"/>
      <c r="X37" s="3"/>
    </row>
    <row r="38" spans="1:24" x14ac:dyDescent="0.2">
      <c r="A38" s="7" t="s">
        <v>63</v>
      </c>
      <c r="B38" s="7" t="s">
        <v>12</v>
      </c>
      <c r="C38" s="7" t="s">
        <v>36</v>
      </c>
      <c r="D38" s="7" t="s">
        <v>21</v>
      </c>
      <c r="E38" s="7" t="s">
        <v>15</v>
      </c>
      <c r="F38" s="7" t="s">
        <v>97</v>
      </c>
      <c r="G38" s="9">
        <v>38389404</v>
      </c>
      <c r="H38" s="9">
        <v>38389358</v>
      </c>
      <c r="I38" s="9">
        <v>28795263</v>
      </c>
      <c r="J38" s="9">
        <v>3348664</v>
      </c>
      <c r="K38" s="8">
        <f t="shared" ref="K38" si="10">SUM(I38:J38)</f>
        <v>32143927</v>
      </c>
      <c r="L38" s="3">
        <f>K38/G38</f>
        <v>0.83731247820362098</v>
      </c>
      <c r="M38" s="4"/>
      <c r="N38" s="4"/>
      <c r="O38" s="4"/>
      <c r="P38" s="3"/>
      <c r="Q38" s="4"/>
      <c r="R38" s="4"/>
      <c r="S38" s="4"/>
      <c r="T38" s="3"/>
      <c r="U38" s="4"/>
      <c r="V38" s="4"/>
      <c r="W38" s="4"/>
      <c r="X38" s="3"/>
    </row>
    <row r="39" spans="1:24" x14ac:dyDescent="0.2">
      <c r="A39" s="7" t="s">
        <v>63</v>
      </c>
      <c r="B39" s="7" t="s">
        <v>12</v>
      </c>
      <c r="C39" s="7" t="s">
        <v>36</v>
      </c>
      <c r="D39" s="7" t="s">
        <v>22</v>
      </c>
      <c r="E39" s="7" t="s">
        <v>15</v>
      </c>
      <c r="F39" s="7" t="s">
        <v>97</v>
      </c>
      <c r="G39" s="9">
        <v>38389404</v>
      </c>
      <c r="H39" s="9">
        <v>38389326</v>
      </c>
      <c r="I39" s="9" t="s">
        <v>23</v>
      </c>
      <c r="J39" s="9" t="s">
        <v>23</v>
      </c>
      <c r="K39" s="8">
        <v>32851117</v>
      </c>
      <c r="L39" s="3">
        <f>K39/G39</f>
        <v>0.85573396763336051</v>
      </c>
      <c r="M39" s="4"/>
      <c r="N39" s="4"/>
      <c r="O39" s="4"/>
      <c r="P39" s="3"/>
      <c r="Q39" s="4"/>
      <c r="R39" s="4"/>
      <c r="S39" s="4"/>
      <c r="T39" s="3"/>
      <c r="U39" s="4"/>
      <c r="V39" s="4"/>
      <c r="W39" s="4"/>
      <c r="X39" s="3"/>
    </row>
    <row r="40" spans="1:24" x14ac:dyDescent="0.2">
      <c r="A40" s="7" t="s">
        <v>64</v>
      </c>
      <c r="B40" s="7" t="s">
        <v>11</v>
      </c>
      <c r="C40" s="7" t="s">
        <v>13</v>
      </c>
      <c r="D40" s="7" t="s">
        <v>2</v>
      </c>
      <c r="E40" s="7" t="s">
        <v>15</v>
      </c>
      <c r="F40" s="7" t="s">
        <v>98</v>
      </c>
      <c r="G40" s="9">
        <v>28158688</v>
      </c>
      <c r="H40" s="9">
        <v>26088878</v>
      </c>
      <c r="I40" s="9">
        <v>8777260</v>
      </c>
      <c r="J40" s="9">
        <v>5120978</v>
      </c>
      <c r="K40" s="8">
        <f t="shared" si="0"/>
        <v>13898238</v>
      </c>
      <c r="L40" s="3">
        <f t="shared" si="1"/>
        <v>0.49356837932221842</v>
      </c>
      <c r="M40" s="4"/>
      <c r="N40" s="4"/>
      <c r="O40" s="4"/>
      <c r="P40" s="3"/>
      <c r="Q40" s="4"/>
      <c r="R40" s="4"/>
      <c r="S40" s="4"/>
      <c r="T40" s="3"/>
      <c r="U40" s="4"/>
      <c r="V40" s="4"/>
      <c r="W40" s="4"/>
      <c r="X40" s="3">
        <f t="shared" si="2"/>
        <v>0</v>
      </c>
    </row>
    <row r="41" spans="1:24" x14ac:dyDescent="0.2">
      <c r="A41" s="7" t="s">
        <v>64</v>
      </c>
      <c r="B41" t="s">
        <v>11</v>
      </c>
      <c r="C41" s="7" t="s">
        <v>13</v>
      </c>
      <c r="D41" s="7" t="s">
        <v>3</v>
      </c>
      <c r="E41" s="7" t="s">
        <v>15</v>
      </c>
      <c r="F41" s="7" t="s">
        <v>98</v>
      </c>
      <c r="G41" s="9">
        <v>20312209</v>
      </c>
      <c r="H41" s="9">
        <v>19414720</v>
      </c>
      <c r="I41" s="9">
        <v>16137792</v>
      </c>
      <c r="J41" s="9">
        <v>2863733</v>
      </c>
      <c r="K41" s="8">
        <f t="shared" si="0"/>
        <v>19001525</v>
      </c>
      <c r="L41" s="3">
        <f>K41/G41</f>
        <v>0.93547309403915646</v>
      </c>
      <c r="M41" s="4"/>
      <c r="N41" s="4"/>
      <c r="O41" s="4"/>
      <c r="P41" s="3"/>
      <c r="Q41" s="4"/>
      <c r="R41" s="4"/>
      <c r="S41" s="4"/>
      <c r="T41" s="3"/>
      <c r="U41" s="4"/>
      <c r="V41" s="4"/>
      <c r="W41" s="4"/>
      <c r="X41" s="3"/>
    </row>
    <row r="42" spans="1:24" x14ac:dyDescent="0.2">
      <c r="A42" s="7" t="s">
        <v>64</v>
      </c>
      <c r="B42" s="7" t="s">
        <v>12</v>
      </c>
      <c r="C42" s="7" t="s">
        <v>37</v>
      </c>
      <c r="D42" s="7" t="s">
        <v>21</v>
      </c>
      <c r="E42" s="7" t="s">
        <v>15</v>
      </c>
      <c r="F42" s="7" t="s">
        <v>98</v>
      </c>
      <c r="G42" s="9">
        <v>31785080</v>
      </c>
      <c r="H42" s="9">
        <v>31785032</v>
      </c>
      <c r="I42" s="9">
        <v>24934811</v>
      </c>
      <c r="J42" s="9">
        <v>2409387</v>
      </c>
      <c r="K42" s="8">
        <f t="shared" ref="K42" si="11">SUM(I42:J42)</f>
        <v>27344198</v>
      </c>
      <c r="L42" s="3">
        <f>K42/G42</f>
        <v>0.86028407038774168</v>
      </c>
      <c r="M42" s="4"/>
      <c r="N42" s="4"/>
      <c r="O42" s="4"/>
      <c r="P42" s="3"/>
      <c r="Q42" s="4"/>
      <c r="R42" s="4"/>
      <c r="S42" s="4"/>
      <c r="T42" s="3"/>
      <c r="U42" s="4"/>
      <c r="V42" s="4"/>
      <c r="W42" s="4"/>
      <c r="X42" s="3"/>
    </row>
    <row r="43" spans="1:24" x14ac:dyDescent="0.2">
      <c r="A43" s="7" t="s">
        <v>64</v>
      </c>
      <c r="B43" s="7" t="s">
        <v>12</v>
      </c>
      <c r="C43" s="7" t="s">
        <v>37</v>
      </c>
      <c r="D43" s="7" t="s">
        <v>22</v>
      </c>
      <c r="E43" s="7" t="s">
        <v>15</v>
      </c>
      <c r="F43" s="7" t="s">
        <v>98</v>
      </c>
      <c r="G43" s="9">
        <v>31785080</v>
      </c>
      <c r="H43" s="9">
        <v>31784955</v>
      </c>
      <c r="I43" s="9" t="s">
        <v>23</v>
      </c>
      <c r="J43" s="9" t="s">
        <v>23</v>
      </c>
      <c r="K43" s="8">
        <v>28181224</v>
      </c>
      <c r="L43" s="3">
        <f>K43/G43</f>
        <v>0.88661799812994024</v>
      </c>
      <c r="M43" s="4"/>
      <c r="N43" s="4"/>
      <c r="O43" s="4"/>
      <c r="P43" s="3"/>
      <c r="Q43" s="4"/>
      <c r="R43" s="4"/>
      <c r="S43" s="4"/>
      <c r="T43" s="3"/>
      <c r="U43" s="4"/>
      <c r="V43" s="4"/>
      <c r="W43" s="4"/>
      <c r="X43" s="3"/>
    </row>
    <row r="44" spans="1:24" x14ac:dyDescent="0.2">
      <c r="A44" s="7" t="s">
        <v>65</v>
      </c>
      <c r="B44" s="7" t="s">
        <v>11</v>
      </c>
      <c r="C44" s="7" t="s">
        <v>13</v>
      </c>
      <c r="D44" s="7" t="s">
        <v>2</v>
      </c>
      <c r="E44" s="7" t="s">
        <v>15</v>
      </c>
      <c r="F44" s="7" t="s">
        <v>98</v>
      </c>
      <c r="G44" s="9">
        <v>26925472</v>
      </c>
      <c r="H44" s="9">
        <v>24702020</v>
      </c>
      <c r="I44" s="9">
        <v>7268291</v>
      </c>
      <c r="J44" s="9">
        <v>4030730</v>
      </c>
      <c r="K44" s="8">
        <f t="shared" si="0"/>
        <v>11299021</v>
      </c>
      <c r="L44" s="3">
        <f t="shared" si="1"/>
        <v>0.41964059163011141</v>
      </c>
      <c r="M44" s="4"/>
      <c r="N44" s="4"/>
      <c r="O44" s="4"/>
      <c r="P44" s="3"/>
      <c r="Q44" s="4"/>
      <c r="R44" s="4"/>
      <c r="S44" s="4"/>
      <c r="T44" s="3"/>
      <c r="U44" s="4"/>
      <c r="V44" s="4"/>
      <c r="W44" s="4"/>
      <c r="X44" s="3">
        <f t="shared" si="2"/>
        <v>0</v>
      </c>
    </row>
    <row r="45" spans="1:24" x14ac:dyDescent="0.2">
      <c r="A45" s="7" t="s">
        <v>65</v>
      </c>
      <c r="B45" t="s">
        <v>11</v>
      </c>
      <c r="C45" s="7" t="s">
        <v>13</v>
      </c>
      <c r="D45" s="7" t="s">
        <v>3</v>
      </c>
      <c r="E45" s="7" t="s">
        <v>15</v>
      </c>
      <c r="F45" s="7" t="s">
        <v>98</v>
      </c>
      <c r="G45" s="9">
        <v>25819791</v>
      </c>
      <c r="H45" s="9">
        <v>24971033</v>
      </c>
      <c r="I45" s="9">
        <v>20639318</v>
      </c>
      <c r="J45" s="9">
        <v>3879625</v>
      </c>
      <c r="K45" s="8">
        <f t="shared" si="0"/>
        <v>24518943</v>
      </c>
      <c r="L45" s="3">
        <f>K45/G45</f>
        <v>0.94961818242448204</v>
      </c>
      <c r="M45" s="4"/>
      <c r="N45" s="4"/>
      <c r="O45" s="4"/>
      <c r="P45" s="3"/>
      <c r="Q45" s="4"/>
      <c r="R45" s="4"/>
      <c r="S45" s="4"/>
      <c r="T45" s="3"/>
      <c r="U45" s="4"/>
      <c r="V45" s="4"/>
      <c r="W45" s="4"/>
      <c r="X45" s="3"/>
    </row>
    <row r="46" spans="1:24" x14ac:dyDescent="0.2">
      <c r="A46" s="7" t="s">
        <v>65</v>
      </c>
      <c r="B46" s="7" t="s">
        <v>12</v>
      </c>
      <c r="C46" s="7" t="s">
        <v>38</v>
      </c>
      <c r="D46" s="7" t="s">
        <v>21</v>
      </c>
      <c r="E46" s="7" t="s">
        <v>15</v>
      </c>
      <c r="F46" s="7" t="s">
        <v>98</v>
      </c>
      <c r="G46" s="9">
        <v>32038367</v>
      </c>
      <c r="H46" s="9">
        <v>32038192</v>
      </c>
      <c r="I46" s="9">
        <v>25618148</v>
      </c>
      <c r="J46" s="9">
        <v>2454281</v>
      </c>
      <c r="K46" s="8">
        <f t="shared" ref="K46" si="12">SUM(I46:J46)</f>
        <v>28072429</v>
      </c>
      <c r="L46" s="3">
        <f>K46/G46</f>
        <v>0.87621285441920305</v>
      </c>
      <c r="M46" s="4"/>
      <c r="N46" s="4"/>
      <c r="O46" s="4"/>
      <c r="P46" s="3"/>
      <c r="Q46" s="4"/>
      <c r="R46" s="4"/>
      <c r="S46" s="4"/>
      <c r="T46" s="3"/>
      <c r="U46" s="4"/>
      <c r="V46" s="4"/>
      <c r="W46" s="4"/>
      <c r="X46" s="3"/>
    </row>
    <row r="47" spans="1:24" x14ac:dyDescent="0.2">
      <c r="A47" s="7" t="s">
        <v>65</v>
      </c>
      <c r="B47" s="7" t="s">
        <v>12</v>
      </c>
      <c r="C47" s="7" t="s">
        <v>38</v>
      </c>
      <c r="D47" s="7" t="s">
        <v>22</v>
      </c>
      <c r="E47" s="7" t="s">
        <v>15</v>
      </c>
      <c r="F47" s="7" t="s">
        <v>98</v>
      </c>
      <c r="G47" s="9">
        <v>32038367</v>
      </c>
      <c r="H47" s="9">
        <v>32038086</v>
      </c>
      <c r="I47" s="9" t="s">
        <v>23</v>
      </c>
      <c r="J47" s="9" t="s">
        <v>23</v>
      </c>
      <c r="K47" s="8">
        <v>28521346</v>
      </c>
      <c r="L47" s="3">
        <f>K47/G47</f>
        <v>0.89022471089116373</v>
      </c>
      <c r="M47" s="4"/>
      <c r="N47" s="4"/>
      <c r="O47" s="4"/>
      <c r="P47" s="3"/>
      <c r="Q47" s="4"/>
      <c r="R47" s="4"/>
      <c r="S47" s="4"/>
      <c r="T47" s="3"/>
      <c r="U47" s="4"/>
      <c r="V47" s="4"/>
      <c r="W47" s="4"/>
      <c r="X47" s="3"/>
    </row>
    <row r="48" spans="1:24" x14ac:dyDescent="0.2">
      <c r="A48" s="7" t="s">
        <v>66</v>
      </c>
      <c r="B48" s="7" t="s">
        <v>11</v>
      </c>
      <c r="C48" s="7" t="s">
        <v>13</v>
      </c>
      <c r="D48" s="7" t="s">
        <v>2</v>
      </c>
      <c r="E48" s="7" t="s">
        <v>15</v>
      </c>
      <c r="F48" s="7" t="s">
        <v>98</v>
      </c>
      <c r="G48" s="9">
        <v>26393222</v>
      </c>
      <c r="H48" s="9">
        <v>23481477</v>
      </c>
      <c r="I48" s="9">
        <v>8382493</v>
      </c>
      <c r="J48" s="9">
        <v>4816170</v>
      </c>
      <c r="K48" s="8">
        <f t="shared" si="0"/>
        <v>13198663</v>
      </c>
      <c r="L48" s="3">
        <f t="shared" si="1"/>
        <v>0.50007774723374054</v>
      </c>
      <c r="M48" s="4"/>
      <c r="N48" s="4"/>
      <c r="O48" s="4"/>
      <c r="P48" s="3"/>
      <c r="Q48" s="4"/>
      <c r="R48" s="4"/>
      <c r="S48" s="4"/>
      <c r="T48" s="3"/>
      <c r="U48" s="4"/>
      <c r="V48" s="4"/>
      <c r="W48" s="4"/>
      <c r="X48" s="3">
        <f t="shared" si="2"/>
        <v>0</v>
      </c>
    </row>
    <row r="49" spans="1:24" x14ac:dyDescent="0.2">
      <c r="A49" s="7" t="s">
        <v>66</v>
      </c>
      <c r="B49" t="s">
        <v>11</v>
      </c>
      <c r="C49" s="7" t="s">
        <v>13</v>
      </c>
      <c r="D49" s="7" t="s">
        <v>3</v>
      </c>
      <c r="E49" s="7" t="s">
        <v>15</v>
      </c>
      <c r="F49" s="7" t="s">
        <v>98</v>
      </c>
      <c r="G49" s="9">
        <v>17620202</v>
      </c>
      <c r="H49" s="9">
        <v>14937077</v>
      </c>
      <c r="I49" s="9">
        <v>11893917</v>
      </c>
      <c r="J49" s="9">
        <v>2421649</v>
      </c>
      <c r="K49" s="8">
        <f t="shared" si="0"/>
        <v>14315566</v>
      </c>
      <c r="L49" s="3">
        <f>K49/G49</f>
        <v>0.81245186632934174</v>
      </c>
      <c r="M49" s="4"/>
      <c r="N49" s="4"/>
      <c r="O49" s="4"/>
      <c r="P49" s="3"/>
      <c r="Q49" s="4"/>
      <c r="R49" s="4"/>
      <c r="S49" s="4"/>
      <c r="T49" s="3"/>
      <c r="U49" s="4"/>
      <c r="V49" s="4"/>
      <c r="W49" s="4"/>
      <c r="X49" s="3"/>
    </row>
    <row r="50" spans="1:24" x14ac:dyDescent="0.2">
      <c r="A50" s="7" t="s">
        <v>66</v>
      </c>
      <c r="B50" s="7" t="s">
        <v>12</v>
      </c>
      <c r="C50" s="7" t="s">
        <v>39</v>
      </c>
      <c r="D50" s="7" t="s">
        <v>21</v>
      </c>
      <c r="E50" s="7" t="s">
        <v>15</v>
      </c>
      <c r="F50" s="7" t="s">
        <v>98</v>
      </c>
      <c r="G50" s="9">
        <v>28739533</v>
      </c>
      <c r="H50" s="9">
        <v>28739483</v>
      </c>
      <c r="I50" s="9">
        <v>22879394</v>
      </c>
      <c r="J50" s="9">
        <v>2010461</v>
      </c>
      <c r="K50" s="8">
        <f t="shared" ref="K50" si="13">SUM(I50:J50)</f>
        <v>24889855</v>
      </c>
      <c r="L50" s="3">
        <f>K50/G50</f>
        <v>0.86604938918109764</v>
      </c>
      <c r="M50" s="4"/>
      <c r="N50" s="4"/>
      <c r="O50" s="4"/>
      <c r="P50" s="3"/>
      <c r="Q50" s="4"/>
      <c r="R50" s="4"/>
      <c r="S50" s="4"/>
      <c r="T50" s="3"/>
      <c r="U50" s="4"/>
      <c r="V50" s="4"/>
      <c r="W50" s="4"/>
      <c r="X50" s="3"/>
    </row>
    <row r="51" spans="1:24" x14ac:dyDescent="0.2">
      <c r="A51" s="7" t="s">
        <v>66</v>
      </c>
      <c r="B51" s="7" t="s">
        <v>12</v>
      </c>
      <c r="C51" s="7" t="s">
        <v>39</v>
      </c>
      <c r="D51" s="7" t="s">
        <v>22</v>
      </c>
      <c r="E51" s="7" t="s">
        <v>15</v>
      </c>
      <c r="F51" s="7" t="s">
        <v>98</v>
      </c>
      <c r="G51" s="9">
        <v>28739533</v>
      </c>
      <c r="H51" s="9">
        <v>28739430</v>
      </c>
      <c r="I51" s="9" t="s">
        <v>23</v>
      </c>
      <c r="J51" s="9" t="s">
        <v>23</v>
      </c>
      <c r="K51" s="8">
        <v>25649735</v>
      </c>
      <c r="L51" s="3">
        <f>K51/G51</f>
        <v>0.89248962396153064</v>
      </c>
      <c r="M51" s="4"/>
      <c r="N51" s="4"/>
      <c r="O51" s="4"/>
      <c r="P51" s="3"/>
      <c r="Q51" s="4"/>
      <c r="R51" s="4"/>
      <c r="S51" s="4"/>
      <c r="T51" s="3"/>
      <c r="U51" s="4"/>
      <c r="V51" s="4"/>
      <c r="W51" s="4"/>
      <c r="X51" s="3"/>
    </row>
    <row r="52" spans="1:24" x14ac:dyDescent="0.2">
      <c r="A52" s="7" t="s">
        <v>67</v>
      </c>
      <c r="B52" s="7" t="s">
        <v>11</v>
      </c>
      <c r="C52" s="7" t="s">
        <v>13</v>
      </c>
      <c r="D52" s="7" t="s">
        <v>2</v>
      </c>
      <c r="E52" s="7" t="s">
        <v>15</v>
      </c>
      <c r="F52" s="7" t="s">
        <v>99</v>
      </c>
      <c r="G52" s="9">
        <v>30461326</v>
      </c>
      <c r="H52" s="9">
        <v>28615448</v>
      </c>
      <c r="I52" s="9">
        <v>9478268</v>
      </c>
      <c r="J52" s="9">
        <v>4924471</v>
      </c>
      <c r="K52" s="8">
        <f t="shared" si="0"/>
        <v>14402739</v>
      </c>
      <c r="L52" s="3">
        <f t="shared" si="1"/>
        <v>0.47282048719743847</v>
      </c>
      <c r="M52" s="4"/>
      <c r="N52" s="4"/>
      <c r="O52" s="4"/>
      <c r="P52" s="3"/>
      <c r="Q52" s="4"/>
      <c r="R52" s="4"/>
      <c r="S52" s="4"/>
      <c r="T52" s="3"/>
      <c r="U52" s="4"/>
      <c r="V52" s="4"/>
      <c r="W52" s="4"/>
      <c r="X52" s="3">
        <f t="shared" si="2"/>
        <v>0</v>
      </c>
    </row>
    <row r="53" spans="1:24" x14ac:dyDescent="0.2">
      <c r="A53" s="7" t="s">
        <v>67</v>
      </c>
      <c r="B53" t="s">
        <v>11</v>
      </c>
      <c r="C53" s="7" t="s">
        <v>13</v>
      </c>
      <c r="D53" s="7" t="s">
        <v>3</v>
      </c>
      <c r="E53" s="7" t="s">
        <v>15</v>
      </c>
      <c r="F53" s="7" t="s">
        <v>99</v>
      </c>
      <c r="G53" s="9">
        <v>17598562</v>
      </c>
      <c r="H53" s="9">
        <v>13943411</v>
      </c>
      <c r="I53" s="9">
        <v>11064452</v>
      </c>
      <c r="J53" s="9">
        <v>2306601</v>
      </c>
      <c r="K53" s="8">
        <f t="shared" si="0"/>
        <v>13371053</v>
      </c>
      <c r="L53" s="3">
        <f>K53/G53</f>
        <v>0.75978099801563337</v>
      </c>
      <c r="M53" s="4"/>
      <c r="N53" s="4"/>
      <c r="O53" s="4"/>
      <c r="P53" s="3"/>
      <c r="Q53" s="4"/>
      <c r="R53" s="4"/>
      <c r="S53" s="4"/>
      <c r="T53" s="3"/>
      <c r="U53" s="4"/>
      <c r="V53" s="4"/>
      <c r="W53" s="4"/>
      <c r="X53" s="3"/>
    </row>
    <row r="54" spans="1:24" x14ac:dyDescent="0.2">
      <c r="A54" s="7" t="s">
        <v>67</v>
      </c>
      <c r="B54" s="7" t="s">
        <v>12</v>
      </c>
      <c r="C54" s="7" t="s">
        <v>40</v>
      </c>
      <c r="D54" s="7" t="s">
        <v>21</v>
      </c>
      <c r="E54" s="7" t="s">
        <v>15</v>
      </c>
      <c r="F54" s="7" t="s">
        <v>99</v>
      </c>
      <c r="G54" s="9">
        <v>26095071</v>
      </c>
      <c r="H54" s="9">
        <v>26094980</v>
      </c>
      <c r="I54" s="9">
        <v>19351542</v>
      </c>
      <c r="J54" s="9">
        <v>1904464</v>
      </c>
      <c r="K54" s="8">
        <f t="shared" ref="K54" si="14">SUM(I54:J54)</f>
        <v>21256006</v>
      </c>
      <c r="L54" s="3">
        <f>K54/G54</f>
        <v>0.81456019031333537</v>
      </c>
      <c r="M54" s="4"/>
      <c r="N54" s="4"/>
      <c r="O54" s="4"/>
      <c r="P54" s="3"/>
      <c r="Q54" s="4"/>
      <c r="R54" s="4"/>
      <c r="S54" s="4"/>
      <c r="T54" s="3"/>
      <c r="U54" s="4"/>
      <c r="V54" s="4"/>
      <c r="W54" s="4"/>
      <c r="X54" s="3"/>
    </row>
    <row r="55" spans="1:24" x14ac:dyDescent="0.2">
      <c r="A55" s="7" t="s">
        <v>67</v>
      </c>
      <c r="B55" s="7" t="s">
        <v>12</v>
      </c>
      <c r="C55" s="7" t="s">
        <v>40</v>
      </c>
      <c r="D55" s="7" t="s">
        <v>22</v>
      </c>
      <c r="E55" s="7" t="s">
        <v>15</v>
      </c>
      <c r="F55" s="7" t="s">
        <v>99</v>
      </c>
      <c r="G55" s="9">
        <v>26095071</v>
      </c>
      <c r="H55" s="9">
        <v>26094888</v>
      </c>
      <c r="I55" s="9" t="s">
        <v>23</v>
      </c>
      <c r="J55" s="9" t="s">
        <v>23</v>
      </c>
      <c r="K55" s="8">
        <v>22249163</v>
      </c>
      <c r="L55" s="3">
        <f>K55/G55</f>
        <v>0.8526193701484851</v>
      </c>
      <c r="M55" s="4"/>
      <c r="N55" s="4"/>
      <c r="O55" s="4"/>
      <c r="P55" s="3"/>
      <c r="Q55" s="4"/>
      <c r="R55" s="4"/>
      <c r="S55" s="4"/>
      <c r="T55" s="3"/>
      <c r="U55" s="4"/>
      <c r="V55" s="4"/>
      <c r="W55" s="4"/>
      <c r="X55" s="3"/>
    </row>
    <row r="56" spans="1:24" x14ac:dyDescent="0.2">
      <c r="A56" s="7" t="s">
        <v>68</v>
      </c>
      <c r="B56" s="7" t="s">
        <v>11</v>
      </c>
      <c r="C56" s="7" t="s">
        <v>13</v>
      </c>
      <c r="D56" s="7" t="s">
        <v>2</v>
      </c>
      <c r="E56" s="7" t="s">
        <v>15</v>
      </c>
      <c r="F56" s="7" t="s">
        <v>99</v>
      </c>
      <c r="G56" s="9">
        <v>24756754</v>
      </c>
      <c r="H56" s="9">
        <v>23063648</v>
      </c>
      <c r="I56" s="9">
        <v>7859453</v>
      </c>
      <c r="J56" s="9">
        <v>4169992</v>
      </c>
      <c r="K56" s="8">
        <f t="shared" si="0"/>
        <v>12029445</v>
      </c>
      <c r="L56" s="3">
        <f t="shared" si="1"/>
        <v>0.48590558358337282</v>
      </c>
      <c r="M56" s="4"/>
      <c r="N56" s="4"/>
      <c r="O56" s="4"/>
      <c r="P56" s="3"/>
      <c r="Q56" s="4"/>
      <c r="R56" s="4"/>
      <c r="S56" s="4"/>
      <c r="T56" s="3"/>
      <c r="U56" s="4"/>
      <c r="V56" s="4"/>
      <c r="W56" s="4"/>
      <c r="X56" s="3">
        <f t="shared" si="2"/>
        <v>0</v>
      </c>
    </row>
    <row r="57" spans="1:24" x14ac:dyDescent="0.2">
      <c r="A57" s="7" t="s">
        <v>68</v>
      </c>
      <c r="B57" t="s">
        <v>11</v>
      </c>
      <c r="C57" s="7" t="s">
        <v>13</v>
      </c>
      <c r="D57" s="7" t="s">
        <v>3</v>
      </c>
      <c r="E57" s="7" t="s">
        <v>15</v>
      </c>
      <c r="F57" s="7" t="s">
        <v>99</v>
      </c>
      <c r="G57" s="9">
        <v>25142698</v>
      </c>
      <c r="H57" s="9">
        <v>22544463</v>
      </c>
      <c r="I57" s="9">
        <v>19537947</v>
      </c>
      <c r="J57" s="9">
        <v>2086290</v>
      </c>
      <c r="K57" s="8">
        <f t="shared" si="0"/>
        <v>21624237</v>
      </c>
      <c r="L57" s="3">
        <f>K57/G57</f>
        <v>0.86006032447273562</v>
      </c>
      <c r="M57" s="4"/>
      <c r="N57" s="4"/>
      <c r="O57" s="4"/>
      <c r="P57" s="3"/>
      <c r="Q57" s="4"/>
      <c r="R57" s="4"/>
      <c r="S57" s="4"/>
      <c r="T57" s="3"/>
      <c r="U57" s="4"/>
      <c r="V57" s="4"/>
      <c r="W57" s="4"/>
      <c r="X57" s="3"/>
    </row>
    <row r="58" spans="1:24" x14ac:dyDescent="0.2">
      <c r="A58" s="7" t="s">
        <v>68</v>
      </c>
      <c r="B58" s="7" t="s">
        <v>12</v>
      </c>
      <c r="C58" s="7" t="s">
        <v>41</v>
      </c>
      <c r="D58" s="7" t="s">
        <v>21</v>
      </c>
      <c r="E58" s="7" t="s">
        <v>15</v>
      </c>
      <c r="F58" s="7" t="s">
        <v>99</v>
      </c>
      <c r="G58" s="9">
        <v>30469408</v>
      </c>
      <c r="H58" s="9">
        <v>30469325</v>
      </c>
      <c r="I58" s="9">
        <v>22854205</v>
      </c>
      <c r="J58" s="9">
        <v>1363329</v>
      </c>
      <c r="K58" s="8">
        <f t="shared" ref="K58" si="15">SUM(I58:J58)</f>
        <v>24217534</v>
      </c>
      <c r="L58" s="3">
        <f>K58/G58</f>
        <v>0.79481472039102308</v>
      </c>
      <c r="M58" s="4"/>
      <c r="N58" s="4"/>
      <c r="O58" s="4"/>
      <c r="P58" s="3"/>
      <c r="Q58" s="4"/>
      <c r="R58" s="4"/>
      <c r="S58" s="4"/>
      <c r="T58" s="3"/>
      <c r="U58" s="4"/>
      <c r="V58" s="4"/>
      <c r="W58" s="4"/>
      <c r="X58" s="3"/>
    </row>
    <row r="59" spans="1:24" x14ac:dyDescent="0.2">
      <c r="A59" s="7" t="s">
        <v>68</v>
      </c>
      <c r="B59" s="7" t="s">
        <v>12</v>
      </c>
      <c r="C59" s="7" t="s">
        <v>41</v>
      </c>
      <c r="D59" s="7" t="s">
        <v>22</v>
      </c>
      <c r="E59" s="7" t="s">
        <v>15</v>
      </c>
      <c r="F59" s="7" t="s">
        <v>99</v>
      </c>
      <c r="G59" s="9">
        <v>30469408</v>
      </c>
      <c r="H59" s="9">
        <v>30469208</v>
      </c>
      <c r="I59" s="9" t="s">
        <v>23</v>
      </c>
      <c r="J59" s="9" t="s">
        <v>23</v>
      </c>
      <c r="K59" s="8">
        <v>26132104</v>
      </c>
      <c r="L59" s="3">
        <f>K59/G59</f>
        <v>0.85765053262603597</v>
      </c>
      <c r="M59" s="4"/>
      <c r="N59" s="4"/>
      <c r="O59" s="4"/>
      <c r="P59" s="3"/>
      <c r="Q59" s="4"/>
      <c r="R59" s="4"/>
      <c r="S59" s="4"/>
      <c r="T59" s="3"/>
      <c r="U59" s="4"/>
      <c r="V59" s="4"/>
      <c r="W59" s="4"/>
      <c r="X59" s="3"/>
    </row>
    <row r="60" spans="1:24" x14ac:dyDescent="0.2">
      <c r="A60" s="7" t="s">
        <v>69</v>
      </c>
      <c r="B60" s="7" t="s">
        <v>11</v>
      </c>
      <c r="C60" s="7" t="s">
        <v>13</v>
      </c>
      <c r="D60" s="7" t="s">
        <v>2</v>
      </c>
      <c r="E60" s="7" t="s">
        <v>15</v>
      </c>
      <c r="F60" s="7" t="s">
        <v>99</v>
      </c>
      <c r="G60" s="9">
        <v>25863314</v>
      </c>
      <c r="H60" s="9">
        <v>24055440</v>
      </c>
      <c r="I60" s="9">
        <v>8217258</v>
      </c>
      <c r="J60" s="9">
        <v>4616398</v>
      </c>
      <c r="K60" s="8">
        <f t="shared" si="0"/>
        <v>12833656</v>
      </c>
      <c r="L60" s="3">
        <f t="shared" si="1"/>
        <v>0.49621081041663878</v>
      </c>
      <c r="M60" s="4"/>
      <c r="N60" s="4"/>
      <c r="O60" s="4"/>
      <c r="P60" s="3"/>
      <c r="Q60" s="4"/>
      <c r="R60" s="4"/>
      <c r="S60" s="4"/>
      <c r="T60" s="3"/>
      <c r="U60" s="4"/>
      <c r="V60" s="4"/>
      <c r="W60" s="4"/>
      <c r="X60" s="3">
        <f t="shared" si="2"/>
        <v>0</v>
      </c>
    </row>
    <row r="61" spans="1:24" x14ac:dyDescent="0.2">
      <c r="A61" s="7" t="s">
        <v>69</v>
      </c>
      <c r="B61" t="s">
        <v>11</v>
      </c>
      <c r="C61" s="7" t="s">
        <v>13</v>
      </c>
      <c r="D61" s="7" t="s">
        <v>3</v>
      </c>
      <c r="E61" s="7" t="s">
        <v>15</v>
      </c>
      <c r="F61" s="7" t="s">
        <v>99</v>
      </c>
      <c r="G61" s="9">
        <v>22145783</v>
      </c>
      <c r="H61" s="9">
        <v>21084313</v>
      </c>
      <c r="I61" s="9">
        <v>16610521</v>
      </c>
      <c r="J61" s="9">
        <v>3567317</v>
      </c>
      <c r="K61" s="8">
        <f t="shared" si="0"/>
        <v>20177838</v>
      </c>
      <c r="L61" s="3">
        <f>K61/G61</f>
        <v>0.91113680649720086</v>
      </c>
      <c r="M61" s="4"/>
      <c r="N61" s="4"/>
      <c r="O61" s="4"/>
      <c r="P61" s="3"/>
      <c r="Q61" s="4"/>
      <c r="R61" s="4"/>
      <c r="S61" s="4"/>
      <c r="T61" s="3"/>
      <c r="U61" s="4"/>
      <c r="V61" s="4"/>
      <c r="W61" s="4"/>
      <c r="X61" s="3"/>
    </row>
    <row r="62" spans="1:24" x14ac:dyDescent="0.2">
      <c r="A62" s="7" t="s">
        <v>69</v>
      </c>
      <c r="B62" s="7" t="s">
        <v>12</v>
      </c>
      <c r="C62" s="7" t="s">
        <v>42</v>
      </c>
      <c r="D62" s="7" t="s">
        <v>21</v>
      </c>
      <c r="E62" s="7" t="s">
        <v>15</v>
      </c>
      <c r="F62" s="7" t="s">
        <v>99</v>
      </c>
      <c r="G62" s="9">
        <v>29825220</v>
      </c>
      <c r="H62" s="9">
        <v>29825144</v>
      </c>
      <c r="I62" s="9">
        <v>21624532</v>
      </c>
      <c r="J62" s="9">
        <v>2280031</v>
      </c>
      <c r="K62" s="8">
        <f t="shared" ref="K62" si="16">SUM(I62:J62)</f>
        <v>23904563</v>
      </c>
      <c r="L62" s="3">
        <f>K62/G62</f>
        <v>0.8014882371362223</v>
      </c>
      <c r="M62" s="4"/>
      <c r="N62" s="4"/>
      <c r="O62" s="4"/>
      <c r="P62" s="3"/>
      <c r="Q62" s="4"/>
      <c r="R62" s="4"/>
      <c r="S62" s="4"/>
      <c r="T62" s="3"/>
      <c r="U62" s="4"/>
      <c r="V62" s="4"/>
      <c r="W62" s="4"/>
      <c r="X62" s="3"/>
    </row>
    <row r="63" spans="1:24" x14ac:dyDescent="0.2">
      <c r="A63" s="7" t="s">
        <v>69</v>
      </c>
      <c r="B63" s="7" t="s">
        <v>12</v>
      </c>
      <c r="C63" s="7" t="s">
        <v>42</v>
      </c>
      <c r="D63" s="7" t="s">
        <v>22</v>
      </c>
      <c r="E63" s="7" t="s">
        <v>15</v>
      </c>
      <c r="F63" s="7" t="s">
        <v>99</v>
      </c>
      <c r="G63" s="9">
        <v>29825220</v>
      </c>
      <c r="H63" s="9">
        <v>29825045</v>
      </c>
      <c r="I63" s="9" t="s">
        <v>23</v>
      </c>
      <c r="J63" s="9" t="s">
        <v>23</v>
      </c>
      <c r="K63" s="8">
        <v>25083646</v>
      </c>
      <c r="L63" s="3">
        <f>K63/G63</f>
        <v>0.84102132356441961</v>
      </c>
      <c r="M63" s="4"/>
      <c r="N63" s="4"/>
      <c r="O63" s="4"/>
      <c r="P63" s="3"/>
      <c r="Q63" s="4"/>
      <c r="R63" s="4"/>
      <c r="S63" s="4"/>
      <c r="T63" s="3"/>
      <c r="U63" s="4"/>
      <c r="V63" s="4"/>
      <c r="W63" s="4"/>
      <c r="X63" s="3"/>
    </row>
    <row r="64" spans="1:24" x14ac:dyDescent="0.2">
      <c r="A64" s="7" t="s">
        <v>70</v>
      </c>
      <c r="B64" s="7" t="s">
        <v>11</v>
      </c>
      <c r="C64" s="7" t="s">
        <v>13</v>
      </c>
      <c r="D64" s="7" t="s">
        <v>2</v>
      </c>
      <c r="E64" s="7" t="s">
        <v>15</v>
      </c>
      <c r="F64" s="7" t="s">
        <v>100</v>
      </c>
      <c r="G64" s="9">
        <v>40302717</v>
      </c>
      <c r="H64" s="9">
        <v>38834354</v>
      </c>
      <c r="I64" s="9">
        <v>15998173</v>
      </c>
      <c r="J64" s="9">
        <v>9977862</v>
      </c>
      <c r="K64" s="8">
        <f t="shared" si="0"/>
        <v>25976035</v>
      </c>
      <c r="L64" s="3">
        <f t="shared" si="1"/>
        <v>0.64452317197374065</v>
      </c>
      <c r="M64" s="4"/>
      <c r="N64" s="4"/>
      <c r="O64" s="4"/>
      <c r="P64" s="3"/>
      <c r="Q64" s="4"/>
      <c r="R64" s="4"/>
      <c r="S64" s="4"/>
      <c r="T64" s="3"/>
      <c r="U64" s="4"/>
      <c r="V64" s="4"/>
      <c r="W64" s="4"/>
      <c r="X64" s="3">
        <f t="shared" si="2"/>
        <v>0</v>
      </c>
    </row>
    <row r="65" spans="1:24" x14ac:dyDescent="0.2">
      <c r="A65" s="7" t="s">
        <v>70</v>
      </c>
      <c r="B65" t="s">
        <v>11</v>
      </c>
      <c r="C65" s="7" t="s">
        <v>13</v>
      </c>
      <c r="D65" s="7" t="s">
        <v>3</v>
      </c>
      <c r="E65" s="7" t="s">
        <v>15</v>
      </c>
      <c r="F65" s="7" t="s">
        <v>100</v>
      </c>
      <c r="G65" s="9">
        <v>21975000</v>
      </c>
      <c r="H65" s="9">
        <v>20962159</v>
      </c>
      <c r="I65" s="9">
        <v>17370801</v>
      </c>
      <c r="J65" s="9">
        <v>3030698</v>
      </c>
      <c r="K65" s="8">
        <f t="shared" si="0"/>
        <v>20401499</v>
      </c>
      <c r="L65" s="3">
        <f>K65/G65</f>
        <v>0.92839585893060295</v>
      </c>
      <c r="M65" s="4"/>
      <c r="N65" s="4"/>
      <c r="O65" s="4"/>
      <c r="P65" s="3"/>
      <c r="Q65" s="4"/>
      <c r="R65" s="4"/>
      <c r="S65" s="4"/>
      <c r="T65" s="3"/>
      <c r="U65" s="4"/>
      <c r="V65" s="4"/>
      <c r="W65" s="4"/>
      <c r="X65" s="3"/>
    </row>
    <row r="66" spans="1:24" x14ac:dyDescent="0.2">
      <c r="A66" s="7" t="s">
        <v>70</v>
      </c>
      <c r="B66" s="7" t="s">
        <v>12</v>
      </c>
      <c r="C66" s="7" t="s">
        <v>43</v>
      </c>
      <c r="D66" s="7" t="s">
        <v>21</v>
      </c>
      <c r="E66" s="7" t="s">
        <v>15</v>
      </c>
      <c r="F66" s="7" t="s">
        <v>100</v>
      </c>
      <c r="G66" s="9">
        <v>22624590</v>
      </c>
      <c r="H66" s="9">
        <v>22624494</v>
      </c>
      <c r="I66" s="9">
        <v>17051931</v>
      </c>
      <c r="J66" s="9">
        <v>1651538</v>
      </c>
      <c r="K66" s="8">
        <f t="shared" ref="K66" si="17">SUM(I66:J66)</f>
        <v>18703469</v>
      </c>
      <c r="L66" s="3">
        <f>K66/G66</f>
        <v>0.82668764384238569</v>
      </c>
      <c r="M66" s="4"/>
      <c r="N66" s="4"/>
      <c r="O66" s="4"/>
      <c r="P66" s="3"/>
      <c r="Q66" s="4"/>
      <c r="R66" s="4"/>
      <c r="S66" s="4"/>
      <c r="T66" s="3"/>
      <c r="U66" s="4"/>
      <c r="V66" s="4"/>
      <c r="W66" s="4"/>
      <c r="X66" s="3"/>
    </row>
    <row r="67" spans="1:24" x14ac:dyDescent="0.2">
      <c r="A67" s="7" t="s">
        <v>70</v>
      </c>
      <c r="B67" s="7" t="s">
        <v>12</v>
      </c>
      <c r="C67" s="7" t="s">
        <v>43</v>
      </c>
      <c r="D67" s="7" t="s">
        <v>22</v>
      </c>
      <c r="E67" s="7" t="s">
        <v>15</v>
      </c>
      <c r="F67" s="7" t="s">
        <v>100</v>
      </c>
      <c r="G67" s="9">
        <v>22624590</v>
      </c>
      <c r="H67" s="9">
        <v>22624355</v>
      </c>
      <c r="I67" s="9" t="s">
        <v>23</v>
      </c>
      <c r="J67" s="9" t="s">
        <v>23</v>
      </c>
      <c r="K67" s="8">
        <v>19335315</v>
      </c>
      <c r="L67" s="3">
        <f>K67/G67</f>
        <v>0.85461504495772078</v>
      </c>
      <c r="M67" s="4"/>
      <c r="N67" s="4"/>
      <c r="O67" s="4"/>
      <c r="P67" s="3"/>
      <c r="Q67" s="4"/>
      <c r="R67" s="4"/>
      <c r="S67" s="4"/>
      <c r="T67" s="3"/>
      <c r="U67" s="4"/>
      <c r="V67" s="4"/>
      <c r="W67" s="4"/>
      <c r="X67" s="3"/>
    </row>
    <row r="68" spans="1:24" x14ac:dyDescent="0.2">
      <c r="A68" s="7" t="s">
        <v>71</v>
      </c>
      <c r="B68" s="7" t="s">
        <v>11</v>
      </c>
      <c r="C68" s="7" t="s">
        <v>13</v>
      </c>
      <c r="D68" s="7" t="s">
        <v>2</v>
      </c>
      <c r="E68" s="7" t="s">
        <v>15</v>
      </c>
      <c r="F68" s="7" t="s">
        <v>100</v>
      </c>
      <c r="G68" s="9">
        <v>43834002</v>
      </c>
      <c r="H68" s="9">
        <v>41043204</v>
      </c>
      <c r="I68" s="9">
        <v>17414667</v>
      </c>
      <c r="J68" s="9">
        <v>9454252</v>
      </c>
      <c r="K68" s="8">
        <f t="shared" si="0"/>
        <v>26868919</v>
      </c>
      <c r="L68" s="3">
        <f t="shared" si="1"/>
        <v>0.61296978998175888</v>
      </c>
      <c r="M68" s="4"/>
      <c r="N68" s="4"/>
      <c r="O68" s="4"/>
      <c r="P68" s="3"/>
      <c r="Q68" s="4"/>
      <c r="R68" s="4"/>
      <c r="S68" s="4"/>
      <c r="T68" s="3"/>
      <c r="U68" s="4"/>
      <c r="V68" s="4"/>
      <c r="W68" s="4"/>
      <c r="X68" s="3">
        <f t="shared" si="2"/>
        <v>0</v>
      </c>
    </row>
    <row r="69" spans="1:24" x14ac:dyDescent="0.2">
      <c r="A69" s="7" t="s">
        <v>71</v>
      </c>
      <c r="B69" t="s">
        <v>11</v>
      </c>
      <c r="C69" s="7" t="s">
        <v>13</v>
      </c>
      <c r="D69" s="7" t="s">
        <v>3</v>
      </c>
      <c r="E69" s="7" t="s">
        <v>15</v>
      </c>
      <c r="F69" s="7" t="s">
        <v>100</v>
      </c>
      <c r="G69" s="9">
        <v>14898672</v>
      </c>
      <c r="H69" s="9">
        <v>13462247</v>
      </c>
      <c r="I69" s="9">
        <v>10452596</v>
      </c>
      <c r="J69" s="9">
        <v>2318316</v>
      </c>
      <c r="K69" s="8">
        <f t="shared" si="0"/>
        <v>12770912</v>
      </c>
      <c r="L69" s="3">
        <f>K69/G69</f>
        <v>0.85718458665309227</v>
      </c>
      <c r="M69" s="4"/>
      <c r="N69" s="4"/>
      <c r="O69" s="4"/>
      <c r="P69" s="3"/>
      <c r="Q69" s="4"/>
      <c r="R69" s="4"/>
      <c r="S69" s="4"/>
      <c r="T69" s="3"/>
      <c r="U69" s="4"/>
      <c r="V69" s="4"/>
      <c r="W69" s="4"/>
      <c r="X69" s="3"/>
    </row>
    <row r="70" spans="1:24" x14ac:dyDescent="0.2">
      <c r="A70" s="7" t="s">
        <v>71</v>
      </c>
      <c r="B70" s="7" t="s">
        <v>12</v>
      </c>
      <c r="C70" s="7" t="s">
        <v>44</v>
      </c>
      <c r="D70" s="7" t="s">
        <v>21</v>
      </c>
      <c r="E70" s="7" t="s">
        <v>15</v>
      </c>
      <c r="F70" s="7" t="s">
        <v>100</v>
      </c>
      <c r="G70" s="9">
        <v>22067690</v>
      </c>
      <c r="H70" s="9">
        <v>22067280</v>
      </c>
      <c r="I70" s="9">
        <v>16410877</v>
      </c>
      <c r="J70" s="9">
        <v>1819927</v>
      </c>
      <c r="K70" s="8">
        <f t="shared" ref="K70" si="18">SUM(I70:J70)</f>
        <v>18230804</v>
      </c>
      <c r="L70" s="3">
        <f>K70/G70</f>
        <v>0.82613105404326415</v>
      </c>
      <c r="M70" s="4"/>
      <c r="N70" s="4"/>
      <c r="O70" s="4"/>
      <c r="P70" s="3"/>
      <c r="Q70" s="4"/>
      <c r="R70" s="4"/>
      <c r="S70" s="4"/>
      <c r="T70" s="3"/>
      <c r="U70" s="4"/>
      <c r="V70" s="4"/>
      <c r="W70" s="4"/>
      <c r="X70" s="3"/>
    </row>
    <row r="71" spans="1:24" x14ac:dyDescent="0.2">
      <c r="A71" s="7" t="s">
        <v>71</v>
      </c>
      <c r="B71" s="7" t="s">
        <v>12</v>
      </c>
      <c r="C71" s="7" t="s">
        <v>44</v>
      </c>
      <c r="D71" s="7" t="s">
        <v>22</v>
      </c>
      <c r="E71" s="7" t="s">
        <v>15</v>
      </c>
      <c r="F71" s="7" t="s">
        <v>100</v>
      </c>
      <c r="G71" s="9">
        <v>22067690</v>
      </c>
      <c r="H71" s="9">
        <v>22067001</v>
      </c>
      <c r="I71" s="9" t="s">
        <v>23</v>
      </c>
      <c r="J71" s="9" t="s">
        <v>23</v>
      </c>
      <c r="K71" s="8">
        <v>18811776</v>
      </c>
      <c r="L71" s="3">
        <f>K71/G71</f>
        <v>0.8524578694009205</v>
      </c>
      <c r="M71" s="4"/>
      <c r="N71" s="4"/>
      <c r="O71" s="4"/>
      <c r="P71" s="3"/>
      <c r="Q71" s="4"/>
      <c r="R71" s="4"/>
      <c r="S71" s="4"/>
      <c r="T71" s="3"/>
      <c r="U71" s="4"/>
      <c r="V71" s="4"/>
      <c r="W71" s="4"/>
      <c r="X71" s="3"/>
    </row>
    <row r="72" spans="1:24" x14ac:dyDescent="0.2">
      <c r="A72" s="7" t="s">
        <v>72</v>
      </c>
      <c r="B72" s="7" t="s">
        <v>11</v>
      </c>
      <c r="C72" s="7" t="s">
        <v>13</v>
      </c>
      <c r="D72" s="7" t="s">
        <v>2</v>
      </c>
      <c r="E72" s="7" t="s">
        <v>15</v>
      </c>
      <c r="F72" s="7" t="s">
        <v>100</v>
      </c>
      <c r="G72" s="9">
        <v>38183113</v>
      </c>
      <c r="H72" s="9">
        <v>35306680</v>
      </c>
      <c r="I72" s="9">
        <v>12794671</v>
      </c>
      <c r="J72" s="9">
        <v>8007180</v>
      </c>
      <c r="K72" s="8">
        <f t="shared" si="0"/>
        <v>20801851</v>
      </c>
      <c r="L72" s="3">
        <f t="shared" si="1"/>
        <v>0.54479190840202052</v>
      </c>
      <c r="M72" s="4"/>
      <c r="N72" s="4"/>
      <c r="O72" s="4"/>
      <c r="P72" s="3"/>
      <c r="Q72" s="4"/>
      <c r="R72" s="4"/>
      <c r="S72" s="4"/>
      <c r="T72" s="3"/>
      <c r="U72" s="4"/>
      <c r="V72" s="4"/>
      <c r="W72" s="4"/>
      <c r="X72" s="3">
        <f t="shared" si="2"/>
        <v>0</v>
      </c>
    </row>
    <row r="73" spans="1:24" x14ac:dyDescent="0.2">
      <c r="A73" s="7" t="s">
        <v>72</v>
      </c>
      <c r="B73" t="s">
        <v>11</v>
      </c>
      <c r="C73" s="7" t="s">
        <v>13</v>
      </c>
      <c r="D73" s="7" t="s">
        <v>3</v>
      </c>
      <c r="E73" s="7" t="s">
        <v>15</v>
      </c>
      <c r="F73" s="7" t="s">
        <v>100</v>
      </c>
      <c r="G73" s="9">
        <v>23523213</v>
      </c>
      <c r="H73" s="9">
        <v>21329684</v>
      </c>
      <c r="I73" s="9">
        <v>16804941</v>
      </c>
      <c r="J73" s="9">
        <v>3656454</v>
      </c>
      <c r="K73" s="8">
        <f t="shared" si="0"/>
        <v>20461395</v>
      </c>
      <c r="L73" s="3">
        <f>K73/G73</f>
        <v>0.86983844426354517</v>
      </c>
      <c r="M73" s="4"/>
      <c r="N73" s="4"/>
      <c r="O73" s="4"/>
      <c r="P73" s="3"/>
      <c r="Q73" s="4"/>
      <c r="R73" s="4"/>
      <c r="S73" s="4"/>
      <c r="T73" s="3"/>
      <c r="U73" s="4"/>
      <c r="V73" s="4"/>
      <c r="W73" s="4"/>
      <c r="X73" s="3"/>
    </row>
    <row r="74" spans="1:24" x14ac:dyDescent="0.2">
      <c r="A74" s="7" t="s">
        <v>72</v>
      </c>
      <c r="B74" s="7" t="s">
        <v>12</v>
      </c>
      <c r="C74" s="7" t="s">
        <v>45</v>
      </c>
      <c r="D74" s="7" t="s">
        <v>21</v>
      </c>
      <c r="E74" s="7" t="s">
        <v>15</v>
      </c>
      <c r="F74" s="7" t="s">
        <v>100</v>
      </c>
      <c r="G74" s="9">
        <v>21200799</v>
      </c>
      <c r="H74" s="9">
        <v>21200726</v>
      </c>
      <c r="I74" s="9">
        <v>15739744</v>
      </c>
      <c r="J74" s="9">
        <v>1627994</v>
      </c>
      <c r="K74" s="8">
        <f t="shared" ref="K74" si="19">SUM(I74:J74)</f>
        <v>17367738</v>
      </c>
      <c r="L74" s="3">
        <f>K74/G74</f>
        <v>0.81920204988500667</v>
      </c>
      <c r="M74" s="4"/>
      <c r="N74" s="4"/>
      <c r="O74" s="4"/>
      <c r="P74" s="3"/>
      <c r="Q74" s="4"/>
      <c r="R74" s="4"/>
      <c r="S74" s="4"/>
      <c r="T74" s="3"/>
      <c r="U74" s="4"/>
      <c r="V74" s="4"/>
      <c r="W74" s="4"/>
      <c r="X74" s="3"/>
    </row>
    <row r="75" spans="1:24" x14ac:dyDescent="0.2">
      <c r="A75" s="7" t="s">
        <v>72</v>
      </c>
      <c r="B75" s="7" t="s">
        <v>12</v>
      </c>
      <c r="C75" s="7" t="s">
        <v>45</v>
      </c>
      <c r="D75" s="7" t="s">
        <v>22</v>
      </c>
      <c r="E75" s="7" t="s">
        <v>15</v>
      </c>
      <c r="F75" s="7" t="s">
        <v>100</v>
      </c>
      <c r="G75" s="9">
        <v>21200799</v>
      </c>
      <c r="H75" s="9">
        <v>21200658</v>
      </c>
      <c r="I75" s="9" t="s">
        <v>23</v>
      </c>
      <c r="J75" s="9" t="s">
        <v>23</v>
      </c>
      <c r="K75" s="8">
        <v>18005011</v>
      </c>
      <c r="L75" s="3">
        <f>K75/G75</f>
        <v>0.84926096417403896</v>
      </c>
      <c r="M75" s="4"/>
      <c r="N75" s="4"/>
      <c r="O75" s="4"/>
      <c r="P75" s="3"/>
      <c r="Q75" s="4"/>
      <c r="R75" s="4"/>
      <c r="S75" s="4"/>
      <c r="T75" s="3"/>
      <c r="U75" s="4"/>
      <c r="V75" s="4"/>
      <c r="W75" s="4"/>
      <c r="X75" s="3"/>
    </row>
    <row r="76" spans="1:24" x14ac:dyDescent="0.2">
      <c r="A76" s="7" t="s">
        <v>78</v>
      </c>
      <c r="B76" s="7" t="s">
        <v>11</v>
      </c>
      <c r="C76" s="7" t="s">
        <v>13</v>
      </c>
      <c r="D76" s="7" t="s">
        <v>2</v>
      </c>
      <c r="E76" s="7" t="s">
        <v>15</v>
      </c>
      <c r="F76" s="7" t="s">
        <v>101</v>
      </c>
      <c r="G76" s="9">
        <v>37335661</v>
      </c>
      <c r="H76" s="9">
        <v>37335661</v>
      </c>
      <c r="I76" s="9">
        <v>16277713</v>
      </c>
      <c r="J76" s="9">
        <v>8699689</v>
      </c>
      <c r="K76" s="8">
        <f t="shared" si="0"/>
        <v>24977402</v>
      </c>
      <c r="L76" s="3">
        <f t="shared" si="1"/>
        <v>0.6689958428752607</v>
      </c>
      <c r="M76" s="4"/>
      <c r="N76" s="4"/>
      <c r="O76" s="4"/>
      <c r="P76" s="3"/>
      <c r="Q76" s="4"/>
      <c r="R76" s="4"/>
      <c r="S76" s="4"/>
      <c r="T76" s="3"/>
      <c r="U76" s="4"/>
      <c r="V76" s="4"/>
      <c r="W76" s="4"/>
      <c r="X76" s="3">
        <f t="shared" si="2"/>
        <v>0</v>
      </c>
    </row>
    <row r="77" spans="1:24" x14ac:dyDescent="0.2">
      <c r="A77" s="7" t="s">
        <v>74</v>
      </c>
      <c r="B77" t="s">
        <v>11</v>
      </c>
      <c r="C77" s="7" t="s">
        <v>13</v>
      </c>
      <c r="D77" s="7" t="s">
        <v>3</v>
      </c>
      <c r="E77" s="7" t="s">
        <v>15</v>
      </c>
      <c r="F77" s="7" t="s">
        <v>101</v>
      </c>
      <c r="G77" s="9">
        <v>16778135</v>
      </c>
      <c r="H77" s="9">
        <v>13919050</v>
      </c>
      <c r="I77" s="9">
        <v>7436440</v>
      </c>
      <c r="J77" s="9">
        <v>5609370</v>
      </c>
      <c r="K77" s="8">
        <f t="shared" si="0"/>
        <v>13045810</v>
      </c>
      <c r="L77" s="3">
        <f>K77/G77</f>
        <v>0.77754827935286008</v>
      </c>
      <c r="M77" s="4"/>
      <c r="N77" s="4"/>
      <c r="O77" s="4"/>
      <c r="P77" s="3"/>
      <c r="Q77" s="4"/>
      <c r="R77" s="4"/>
      <c r="S77" s="4"/>
      <c r="T77" s="3"/>
      <c r="U77" s="4"/>
      <c r="V77" s="4"/>
      <c r="W77" s="4"/>
      <c r="X77" s="3"/>
    </row>
    <row r="78" spans="1:24" x14ac:dyDescent="0.2">
      <c r="A78" s="7" t="s">
        <v>73</v>
      </c>
      <c r="B78" s="7" t="s">
        <v>12</v>
      </c>
      <c r="C78" s="7" t="s">
        <v>46</v>
      </c>
      <c r="D78" s="7" t="s">
        <v>21</v>
      </c>
      <c r="E78" s="7" t="s">
        <v>15</v>
      </c>
      <c r="F78" s="7" t="s">
        <v>101</v>
      </c>
      <c r="G78" s="9">
        <v>13179225</v>
      </c>
      <c r="H78" s="9">
        <v>13179158</v>
      </c>
      <c r="I78" s="9">
        <v>7054928</v>
      </c>
      <c r="J78" s="9">
        <v>3603244</v>
      </c>
      <c r="K78" s="8">
        <f t="shared" ref="K78" si="20">SUM(I78:J78)</f>
        <v>10658172</v>
      </c>
      <c r="L78" s="3">
        <f>K78/G78</f>
        <v>0.80871007210211521</v>
      </c>
      <c r="M78" s="4"/>
      <c r="N78" s="4"/>
      <c r="O78" s="4"/>
      <c r="P78" s="3"/>
      <c r="Q78" s="4"/>
      <c r="R78" s="4"/>
      <c r="S78" s="4"/>
      <c r="T78" s="3"/>
      <c r="U78" s="4"/>
      <c r="V78" s="4"/>
      <c r="W78" s="4"/>
      <c r="X78" s="3"/>
    </row>
    <row r="79" spans="1:24" x14ac:dyDescent="0.2">
      <c r="A79" s="7" t="s">
        <v>73</v>
      </c>
      <c r="B79" s="7" t="s">
        <v>12</v>
      </c>
      <c r="C79" s="7" t="s">
        <v>46</v>
      </c>
      <c r="D79" s="7" t="s">
        <v>22</v>
      </c>
      <c r="E79" s="7" t="s">
        <v>15</v>
      </c>
      <c r="F79" s="7" t="s">
        <v>101</v>
      </c>
      <c r="G79" s="9">
        <v>13179225</v>
      </c>
      <c r="H79" s="9">
        <v>13179098</v>
      </c>
      <c r="I79" s="9" t="s">
        <v>23</v>
      </c>
      <c r="J79" s="9" t="s">
        <v>23</v>
      </c>
      <c r="K79" s="8">
        <v>8571383</v>
      </c>
      <c r="L79" s="3">
        <f>K79/G79</f>
        <v>0.65037079190923597</v>
      </c>
      <c r="M79" s="4"/>
      <c r="N79" s="4"/>
      <c r="O79" s="4"/>
      <c r="P79" s="3"/>
      <c r="Q79" s="4"/>
      <c r="R79" s="4"/>
      <c r="S79" s="4"/>
      <c r="T79" s="3"/>
      <c r="U79" s="4"/>
      <c r="V79" s="4"/>
      <c r="W79" s="4"/>
      <c r="X79" s="3"/>
    </row>
    <row r="80" spans="1:24" x14ac:dyDescent="0.2">
      <c r="A80" s="7" t="s">
        <v>77</v>
      </c>
      <c r="B80" s="7" t="s">
        <v>11</v>
      </c>
      <c r="C80" s="7" t="s">
        <v>13</v>
      </c>
      <c r="D80" s="7" t="s">
        <v>2</v>
      </c>
      <c r="E80" s="7" t="s">
        <v>15</v>
      </c>
      <c r="F80" s="7" t="s">
        <v>101</v>
      </c>
      <c r="G80" s="9">
        <v>28026051</v>
      </c>
      <c r="H80" s="9">
        <v>27016581</v>
      </c>
      <c r="I80" s="9">
        <v>11544413</v>
      </c>
      <c r="J80" s="9">
        <v>7870943</v>
      </c>
      <c r="K80" s="8">
        <f t="shared" si="0"/>
        <v>19415356</v>
      </c>
      <c r="L80" s="3">
        <f t="shared" si="1"/>
        <v>0.69276103151314472</v>
      </c>
      <c r="M80" s="4"/>
      <c r="N80" s="4"/>
      <c r="O80" s="4"/>
      <c r="P80" s="3"/>
      <c r="Q80" s="4"/>
      <c r="R80" s="4"/>
      <c r="S80" s="4"/>
      <c r="T80" s="3"/>
      <c r="U80" s="4"/>
      <c r="V80" s="4"/>
      <c r="W80" s="4"/>
      <c r="X80" s="3">
        <f t="shared" si="2"/>
        <v>0</v>
      </c>
    </row>
    <row r="81" spans="1:24" x14ac:dyDescent="0.2">
      <c r="A81" s="7" t="s">
        <v>80</v>
      </c>
      <c r="B81" t="s">
        <v>11</v>
      </c>
      <c r="C81" s="7" t="s">
        <v>13</v>
      </c>
      <c r="D81" s="7" t="s">
        <v>3</v>
      </c>
      <c r="E81" s="7" t="s">
        <v>15</v>
      </c>
      <c r="F81" s="7" t="s">
        <v>101</v>
      </c>
      <c r="G81" s="9">
        <v>18754227</v>
      </c>
      <c r="H81" s="9">
        <v>14657577</v>
      </c>
      <c r="I81" s="9">
        <v>7794991</v>
      </c>
      <c r="J81" s="9">
        <v>5771296</v>
      </c>
      <c r="K81" s="8">
        <f t="shared" si="0"/>
        <v>13566287</v>
      </c>
      <c r="L81" s="3">
        <f>K81/G81</f>
        <v>0.72337222963121861</v>
      </c>
      <c r="M81" s="4"/>
      <c r="N81" s="4"/>
      <c r="O81" s="4"/>
      <c r="P81" s="3"/>
      <c r="Q81" s="4"/>
      <c r="R81" s="4"/>
      <c r="S81" s="4"/>
      <c r="T81" s="3"/>
      <c r="U81" s="4"/>
      <c r="V81" s="4"/>
      <c r="W81" s="4"/>
      <c r="X81" s="3"/>
    </row>
    <row r="82" spans="1:24" x14ac:dyDescent="0.2">
      <c r="A82" s="7" t="s">
        <v>75</v>
      </c>
      <c r="B82" s="7" t="s">
        <v>12</v>
      </c>
      <c r="C82" s="7" t="s">
        <v>47</v>
      </c>
      <c r="D82" s="7" t="s">
        <v>21</v>
      </c>
      <c r="E82" s="7" t="s">
        <v>15</v>
      </c>
      <c r="F82" s="7" t="s">
        <v>101</v>
      </c>
      <c r="G82" s="9">
        <v>12528196</v>
      </c>
      <c r="H82" s="9">
        <v>12528169</v>
      </c>
      <c r="I82" s="9">
        <v>8055782</v>
      </c>
      <c r="J82" s="9">
        <v>2356108</v>
      </c>
      <c r="K82" s="8">
        <f t="shared" ref="K82" si="21">SUM(I82:J82)</f>
        <v>10411890</v>
      </c>
      <c r="L82" s="3">
        <f>K82/G82</f>
        <v>0.83107655723138429</v>
      </c>
      <c r="M82" s="4"/>
      <c r="N82" s="4"/>
      <c r="O82" s="4"/>
      <c r="P82" s="3"/>
      <c r="Q82" s="4"/>
      <c r="R82" s="4"/>
      <c r="S82" s="4"/>
      <c r="T82" s="3"/>
      <c r="U82" s="4"/>
      <c r="V82" s="4"/>
      <c r="W82" s="4"/>
      <c r="X82" s="3"/>
    </row>
    <row r="83" spans="1:24" x14ac:dyDescent="0.2">
      <c r="A83" s="7" t="s">
        <v>75</v>
      </c>
      <c r="B83" s="7" t="s">
        <v>12</v>
      </c>
      <c r="C83" s="7" t="s">
        <v>47</v>
      </c>
      <c r="D83" s="7" t="s">
        <v>22</v>
      </c>
      <c r="E83" s="7" t="s">
        <v>15</v>
      </c>
      <c r="F83" s="7" t="s">
        <v>101</v>
      </c>
      <c r="G83" s="9">
        <v>12528196</v>
      </c>
      <c r="H83" s="9">
        <v>12528157</v>
      </c>
      <c r="I83" s="9" t="s">
        <v>23</v>
      </c>
      <c r="J83" s="9" t="s">
        <v>23</v>
      </c>
      <c r="K83" s="8">
        <v>9652547</v>
      </c>
      <c r="L83" s="3">
        <f>K83/G83</f>
        <v>0.77046583562389992</v>
      </c>
      <c r="M83" s="4"/>
      <c r="N83" s="4"/>
      <c r="O83" s="4"/>
      <c r="P83" s="3"/>
      <c r="Q83" s="4"/>
      <c r="R83" s="4"/>
      <c r="S83" s="4"/>
      <c r="T83" s="3"/>
      <c r="U83" s="4"/>
      <c r="V83" s="4"/>
      <c r="W83" s="4"/>
      <c r="X83" s="3"/>
    </row>
    <row r="84" spans="1:24" x14ac:dyDescent="0.2">
      <c r="A84" s="7" t="s">
        <v>82</v>
      </c>
      <c r="B84" s="7" t="s">
        <v>11</v>
      </c>
      <c r="C84" s="7" t="s">
        <v>13</v>
      </c>
      <c r="D84" s="7" t="s">
        <v>2</v>
      </c>
      <c r="E84" s="7" t="s">
        <v>15</v>
      </c>
      <c r="F84" s="7" t="s">
        <v>101</v>
      </c>
      <c r="G84" s="9">
        <v>26703801</v>
      </c>
      <c r="H84" s="9">
        <v>24356754</v>
      </c>
      <c r="I84" s="9">
        <v>7107591</v>
      </c>
      <c r="J84" s="9">
        <v>4318458</v>
      </c>
      <c r="K84" s="8">
        <f t="shared" si="0"/>
        <v>11426049</v>
      </c>
      <c r="L84" s="3">
        <f t="shared" si="1"/>
        <v>0.4278809971659091</v>
      </c>
      <c r="M84" s="4"/>
      <c r="N84" s="4"/>
      <c r="O84" s="4"/>
      <c r="P84" s="3"/>
      <c r="Q84" s="4"/>
      <c r="R84" s="4"/>
      <c r="S84" s="4"/>
      <c r="T84" s="3"/>
      <c r="U84" s="4"/>
      <c r="V84" s="4"/>
      <c r="W84" s="4"/>
      <c r="X84" s="3">
        <f t="shared" si="2"/>
        <v>0</v>
      </c>
    </row>
    <row r="85" spans="1:24" x14ac:dyDescent="0.2">
      <c r="A85" s="1" t="s">
        <v>83</v>
      </c>
      <c r="B85" s="7" t="s">
        <v>11</v>
      </c>
      <c r="C85" s="7" t="s">
        <v>13</v>
      </c>
      <c r="D85" s="7" t="s">
        <v>2</v>
      </c>
      <c r="E85" s="7" t="s">
        <v>15</v>
      </c>
      <c r="F85" s="7" t="s">
        <v>101</v>
      </c>
      <c r="G85" s="9">
        <v>19611510</v>
      </c>
      <c r="H85" s="9">
        <v>17649544</v>
      </c>
      <c r="I85" s="9">
        <v>2827470</v>
      </c>
      <c r="J85" s="9">
        <v>1713630</v>
      </c>
      <c r="K85" s="8">
        <f t="shared" si="0"/>
        <v>4541100</v>
      </c>
      <c r="L85" s="3">
        <f t="shared" si="1"/>
        <v>0.23155279731137479</v>
      </c>
      <c r="M85" s="4"/>
      <c r="N85" s="4"/>
      <c r="O85" s="4"/>
      <c r="P85" s="3"/>
      <c r="Q85" s="4"/>
      <c r="R85" s="4"/>
      <c r="S85" s="4"/>
      <c r="T85" s="3"/>
      <c r="U85" s="4"/>
      <c r="V85" s="4"/>
      <c r="W85" s="4"/>
      <c r="X85" s="3">
        <f t="shared" si="2"/>
        <v>0</v>
      </c>
    </row>
    <row r="86" spans="1:24" x14ac:dyDescent="0.2">
      <c r="A86" s="1" t="s">
        <v>84</v>
      </c>
      <c r="B86" s="7" t="s">
        <v>11</v>
      </c>
      <c r="C86" s="7" t="s">
        <v>13</v>
      </c>
      <c r="D86" s="7" t="s">
        <v>2</v>
      </c>
      <c r="E86" s="7" t="s">
        <v>15</v>
      </c>
      <c r="F86" s="7" t="s">
        <v>101</v>
      </c>
      <c r="G86" s="9">
        <v>15316797</v>
      </c>
      <c r="H86" s="9">
        <v>13416380</v>
      </c>
      <c r="I86" s="9">
        <v>295375</v>
      </c>
      <c r="J86" s="9">
        <v>219346</v>
      </c>
      <c r="K86" s="8">
        <f t="shared" si="0"/>
        <v>514721</v>
      </c>
      <c r="L86" s="3">
        <f t="shared" si="1"/>
        <v>3.3605002403570408E-2</v>
      </c>
      <c r="M86" s="4"/>
      <c r="N86" s="4"/>
      <c r="O86" s="4"/>
      <c r="P86" s="3"/>
      <c r="Q86" s="4"/>
      <c r="R86" s="4"/>
      <c r="S86" s="4"/>
      <c r="T86" s="3"/>
      <c r="U86" s="4"/>
      <c r="V86" s="4"/>
      <c r="W86" s="4"/>
      <c r="X86" s="3">
        <f t="shared" si="2"/>
        <v>0</v>
      </c>
    </row>
    <row r="87" spans="1:24" x14ac:dyDescent="0.2">
      <c r="A87" s="1" t="s">
        <v>85</v>
      </c>
      <c r="B87" s="7" t="s">
        <v>11</v>
      </c>
      <c r="C87" s="7" t="s">
        <v>13</v>
      </c>
      <c r="D87" s="7" t="s">
        <v>2</v>
      </c>
      <c r="E87" s="7" t="s">
        <v>15</v>
      </c>
      <c r="F87" s="7" t="s">
        <v>101</v>
      </c>
      <c r="G87" s="9">
        <v>15393805</v>
      </c>
      <c r="H87" s="9">
        <v>10931376</v>
      </c>
      <c r="I87" s="9">
        <v>553387</v>
      </c>
      <c r="J87" s="9">
        <v>471760</v>
      </c>
      <c r="K87" s="8">
        <f t="shared" si="0"/>
        <v>1025147</v>
      </c>
      <c r="L87" s="3">
        <f t="shared" si="1"/>
        <v>6.6594776275261378E-2</v>
      </c>
      <c r="M87" s="4"/>
      <c r="N87" s="4"/>
      <c r="O87" s="4"/>
      <c r="P87" s="3"/>
      <c r="Q87" s="4"/>
      <c r="R87" s="4"/>
      <c r="S87" s="4"/>
      <c r="T87" s="3"/>
      <c r="U87" s="4"/>
      <c r="V87" s="4"/>
      <c r="W87" s="4"/>
      <c r="X87" s="3">
        <f t="shared" si="2"/>
        <v>0</v>
      </c>
    </row>
    <row r="88" spans="1:24" x14ac:dyDescent="0.2">
      <c r="A88" s="7" t="s">
        <v>79</v>
      </c>
      <c r="B88" s="7" t="s">
        <v>11</v>
      </c>
      <c r="C88" s="7" t="s">
        <v>13</v>
      </c>
      <c r="D88" s="7" t="s">
        <v>2</v>
      </c>
      <c r="E88" s="7" t="s">
        <v>15</v>
      </c>
      <c r="F88" s="7" t="s">
        <v>101</v>
      </c>
      <c r="G88" s="9">
        <v>31578991</v>
      </c>
      <c r="H88" s="9">
        <v>29933424</v>
      </c>
      <c r="I88" s="9">
        <v>12092662</v>
      </c>
      <c r="J88" s="9">
        <v>7187310</v>
      </c>
      <c r="K88" s="8">
        <f t="shared" si="0"/>
        <v>19279972</v>
      </c>
      <c r="L88" s="3">
        <f t="shared" si="1"/>
        <v>0.6105316031155017</v>
      </c>
      <c r="M88" s="4"/>
      <c r="N88" s="4"/>
      <c r="O88" s="4"/>
      <c r="P88" s="3"/>
      <c r="Q88" s="4"/>
      <c r="R88" s="4"/>
      <c r="S88" s="4"/>
      <c r="T88" s="3"/>
      <c r="U88" s="4"/>
      <c r="V88" s="4"/>
      <c r="W88" s="4"/>
      <c r="X88" s="3">
        <f t="shared" si="2"/>
        <v>0</v>
      </c>
    </row>
    <row r="89" spans="1:24" x14ac:dyDescent="0.2">
      <c r="A89" s="1" t="s">
        <v>81</v>
      </c>
      <c r="B89" t="s">
        <v>11</v>
      </c>
      <c r="C89" s="7" t="s">
        <v>13</v>
      </c>
      <c r="D89" s="7" t="s">
        <v>3</v>
      </c>
      <c r="E89" s="7" t="s">
        <v>15</v>
      </c>
      <c r="F89" s="7" t="s">
        <v>101</v>
      </c>
      <c r="G89" s="9">
        <v>44590061</v>
      </c>
      <c r="H89" s="9">
        <v>33214281</v>
      </c>
      <c r="I89" s="9">
        <v>16614726</v>
      </c>
      <c r="J89" s="9">
        <v>13057754</v>
      </c>
      <c r="K89" s="8">
        <f t="shared" si="0"/>
        <v>29672480</v>
      </c>
      <c r="L89" s="3">
        <f>K89/G89</f>
        <v>0.6654505361632046</v>
      </c>
      <c r="M89" s="4"/>
      <c r="N89" s="4"/>
      <c r="O89" s="4"/>
      <c r="P89" s="3"/>
      <c r="Q89" s="4"/>
      <c r="R89" s="4"/>
      <c r="S89" s="4"/>
      <c r="T89" s="3"/>
      <c r="U89" s="4"/>
      <c r="V89" s="4"/>
      <c r="W89" s="4"/>
      <c r="X89" s="3"/>
    </row>
    <row r="90" spans="1:24" x14ac:dyDescent="0.2">
      <c r="A90" s="7" t="s">
        <v>76</v>
      </c>
      <c r="B90" s="7" t="s">
        <v>12</v>
      </c>
      <c r="C90" s="7" t="s">
        <v>48</v>
      </c>
      <c r="D90" s="7" t="s">
        <v>21</v>
      </c>
      <c r="E90" s="7" t="s">
        <v>15</v>
      </c>
      <c r="F90" s="7" t="s">
        <v>101</v>
      </c>
      <c r="G90" s="9">
        <v>14465872</v>
      </c>
      <c r="H90" s="9">
        <v>14465835</v>
      </c>
      <c r="I90" s="9">
        <v>10278531</v>
      </c>
      <c r="J90" s="9">
        <v>2309836</v>
      </c>
      <c r="K90" s="8">
        <f t="shared" ref="K90" si="22">SUM(I90:J90)</f>
        <v>12588367</v>
      </c>
      <c r="L90" s="3">
        <f>K90/G90</f>
        <v>0.87021141898670196</v>
      </c>
      <c r="M90" s="4"/>
      <c r="N90" s="4"/>
      <c r="O90" s="4"/>
      <c r="P90" s="3"/>
      <c r="Q90" s="4"/>
      <c r="R90" s="4"/>
      <c r="S90" s="4"/>
      <c r="T90" s="3"/>
      <c r="U90" s="4"/>
      <c r="V90" s="4"/>
      <c r="W90" s="4"/>
      <c r="X90" s="3"/>
    </row>
    <row r="91" spans="1:24" x14ac:dyDescent="0.2">
      <c r="A91" s="7" t="s">
        <v>76</v>
      </c>
      <c r="B91" s="7" t="s">
        <v>12</v>
      </c>
      <c r="C91" s="7" t="s">
        <v>48</v>
      </c>
      <c r="D91" s="7" t="s">
        <v>22</v>
      </c>
      <c r="E91" s="7" t="s">
        <v>15</v>
      </c>
      <c r="F91" s="7" t="s">
        <v>101</v>
      </c>
      <c r="G91" s="9">
        <v>14465872</v>
      </c>
      <c r="H91" s="9">
        <v>14465797</v>
      </c>
      <c r="I91" s="9" t="s">
        <v>23</v>
      </c>
      <c r="J91" s="9" t="s">
        <v>23</v>
      </c>
      <c r="K91" s="8">
        <v>11636439</v>
      </c>
      <c r="L91" s="3">
        <f>K91/G91</f>
        <v>0.80440632960114677</v>
      </c>
      <c r="M91" s="4"/>
      <c r="N91" s="4"/>
      <c r="O91" s="4"/>
      <c r="P91" s="3"/>
      <c r="Q91" s="4"/>
      <c r="R91" s="4"/>
      <c r="S91" s="4"/>
      <c r="T91" s="3"/>
      <c r="U91" s="4"/>
      <c r="V91" s="4"/>
      <c r="W91" s="4"/>
      <c r="X91" s="3"/>
    </row>
    <row r="92" spans="1:24" x14ac:dyDescent="0.2">
      <c r="A92" s="7" t="s">
        <v>86</v>
      </c>
      <c r="B92" s="7" t="s">
        <v>11</v>
      </c>
      <c r="C92" s="7" t="s">
        <v>13</v>
      </c>
      <c r="D92" s="7" t="s">
        <v>2</v>
      </c>
      <c r="E92" s="7" t="s">
        <v>15</v>
      </c>
      <c r="F92" s="7" t="s">
        <v>102</v>
      </c>
      <c r="G92" s="9">
        <v>47363960</v>
      </c>
      <c r="H92" s="9">
        <v>45507032</v>
      </c>
      <c r="I92" s="9">
        <v>18345943</v>
      </c>
      <c r="J92" s="9">
        <v>15599855</v>
      </c>
      <c r="K92" s="8">
        <f t="shared" si="0"/>
        <v>33945798</v>
      </c>
      <c r="L92" s="3">
        <f t="shared" si="1"/>
        <v>0.71670101064184666</v>
      </c>
      <c r="M92" s="4"/>
      <c r="N92" s="4"/>
      <c r="O92" s="4"/>
      <c r="P92" s="3"/>
      <c r="Q92" s="4"/>
      <c r="R92" s="4"/>
      <c r="S92" s="4"/>
      <c r="T92" s="3"/>
      <c r="U92" s="4"/>
      <c r="V92" s="4"/>
      <c r="W92" s="4"/>
      <c r="X92" s="3">
        <f t="shared" si="2"/>
        <v>0</v>
      </c>
    </row>
    <row r="93" spans="1:24" x14ac:dyDescent="0.2">
      <c r="A93" s="7" t="s">
        <v>86</v>
      </c>
      <c r="B93" t="s">
        <v>11</v>
      </c>
      <c r="C93" s="7" t="s">
        <v>13</v>
      </c>
      <c r="D93" s="7" t="s">
        <v>3</v>
      </c>
      <c r="E93" s="7" t="s">
        <v>15</v>
      </c>
      <c r="F93" s="7" t="s">
        <v>102</v>
      </c>
      <c r="G93" s="9">
        <v>22234038</v>
      </c>
      <c r="H93" s="9">
        <v>17164354</v>
      </c>
      <c r="I93" s="9">
        <v>11512046</v>
      </c>
      <c r="J93" s="9">
        <v>4679069</v>
      </c>
      <c r="K93" s="8">
        <f t="shared" si="0"/>
        <v>16191115</v>
      </c>
      <c r="L93" s="3">
        <f>K93/G93</f>
        <v>0.72821297687806419</v>
      </c>
      <c r="M93" s="4"/>
      <c r="N93" s="4"/>
      <c r="O93" s="4"/>
      <c r="P93" s="3"/>
      <c r="Q93" s="4"/>
      <c r="R93" s="4"/>
      <c r="S93" s="4"/>
      <c r="T93" s="3"/>
      <c r="U93" s="4"/>
      <c r="V93" s="4"/>
      <c r="W93" s="4"/>
      <c r="X93" s="3"/>
    </row>
    <row r="94" spans="1:24" x14ac:dyDescent="0.2">
      <c r="A94" s="7" t="s">
        <v>86</v>
      </c>
      <c r="B94" s="7" t="s">
        <v>12</v>
      </c>
      <c r="C94" s="7" t="s">
        <v>49</v>
      </c>
      <c r="D94" s="7" t="s">
        <v>21</v>
      </c>
      <c r="E94" s="7" t="s">
        <v>15</v>
      </c>
      <c r="F94" s="7" t="s">
        <v>102</v>
      </c>
      <c r="G94" s="9">
        <v>25402161</v>
      </c>
      <c r="H94" s="9">
        <v>25401991</v>
      </c>
      <c r="I94" s="9">
        <v>17959037</v>
      </c>
      <c r="J94" s="9">
        <v>2794345</v>
      </c>
      <c r="K94" s="8">
        <f t="shared" ref="K94" si="23">SUM(I94:J94)</f>
        <v>20753382</v>
      </c>
      <c r="L94" s="3">
        <f>K94/G94</f>
        <v>0.81699277474857357</v>
      </c>
      <c r="M94" s="4"/>
      <c r="N94" s="4"/>
      <c r="O94" s="4"/>
      <c r="P94" s="3"/>
      <c r="Q94" s="4"/>
      <c r="R94" s="4"/>
      <c r="S94" s="4"/>
      <c r="T94" s="3"/>
      <c r="U94" s="4"/>
      <c r="V94" s="4"/>
      <c r="W94" s="4"/>
      <c r="X94" s="3"/>
    </row>
    <row r="95" spans="1:24" x14ac:dyDescent="0.2">
      <c r="A95" s="7" t="s">
        <v>86</v>
      </c>
      <c r="B95" s="7" t="s">
        <v>12</v>
      </c>
      <c r="C95" s="7" t="s">
        <v>49</v>
      </c>
      <c r="D95" s="7" t="s">
        <v>22</v>
      </c>
      <c r="E95" s="7" t="s">
        <v>15</v>
      </c>
      <c r="F95" s="7" t="s">
        <v>102</v>
      </c>
      <c r="G95" s="9">
        <v>25402161</v>
      </c>
      <c r="H95" s="9">
        <v>25401900</v>
      </c>
      <c r="I95" s="9" t="s">
        <v>23</v>
      </c>
      <c r="J95" s="9" t="s">
        <v>23</v>
      </c>
      <c r="K95" s="8">
        <v>21280163</v>
      </c>
      <c r="L95" s="3">
        <f>K95/G95</f>
        <v>0.83773041986467212</v>
      </c>
      <c r="M95" s="4"/>
      <c r="N95" s="4"/>
      <c r="O95" s="4"/>
      <c r="P95" s="3"/>
      <c r="Q95" s="4"/>
      <c r="R95" s="4"/>
      <c r="S95" s="4"/>
      <c r="T95" s="3"/>
      <c r="U95" s="4"/>
      <c r="V95" s="4"/>
      <c r="W95" s="4"/>
      <c r="X95" s="3"/>
    </row>
    <row r="96" spans="1:24" x14ac:dyDescent="0.2">
      <c r="A96" s="7" t="s">
        <v>87</v>
      </c>
      <c r="B96" s="7" t="s">
        <v>11</v>
      </c>
      <c r="C96" s="7" t="s">
        <v>13</v>
      </c>
      <c r="D96" s="7" t="s">
        <v>2</v>
      </c>
      <c r="E96" s="7" t="s">
        <v>15</v>
      </c>
      <c r="F96" s="7" t="s">
        <v>102</v>
      </c>
      <c r="G96" s="9">
        <v>42576056</v>
      </c>
      <c r="H96" s="9">
        <v>40325792</v>
      </c>
      <c r="I96" s="9">
        <v>18679636</v>
      </c>
      <c r="J96" s="9">
        <v>10489491</v>
      </c>
      <c r="K96" s="8">
        <f t="shared" si="0"/>
        <v>29169127</v>
      </c>
      <c r="L96" s="3">
        <f t="shared" si="1"/>
        <v>0.68510636588790652</v>
      </c>
      <c r="M96" s="4"/>
      <c r="N96" s="4"/>
      <c r="O96" s="4"/>
      <c r="P96" s="3"/>
      <c r="Q96" s="4"/>
      <c r="R96" s="4"/>
      <c r="S96" s="4"/>
      <c r="T96" s="3"/>
      <c r="U96" s="4"/>
      <c r="V96" s="4"/>
      <c r="W96" s="4"/>
      <c r="X96" s="3">
        <f t="shared" si="2"/>
        <v>0</v>
      </c>
    </row>
    <row r="97" spans="1:24" x14ac:dyDescent="0.2">
      <c r="A97" s="7" t="s">
        <v>87</v>
      </c>
      <c r="B97" t="s">
        <v>11</v>
      </c>
      <c r="C97" s="7" t="s">
        <v>13</v>
      </c>
      <c r="D97" s="7" t="s">
        <v>3</v>
      </c>
      <c r="E97" s="7" t="s">
        <v>15</v>
      </c>
      <c r="F97" s="7" t="s">
        <v>102</v>
      </c>
      <c r="G97" s="9">
        <v>22052879</v>
      </c>
      <c r="H97" s="9">
        <v>18427045</v>
      </c>
      <c r="I97" s="9">
        <v>13286808</v>
      </c>
      <c r="J97" s="9">
        <v>3857214</v>
      </c>
      <c r="K97" s="8">
        <f t="shared" si="0"/>
        <v>17144022</v>
      </c>
      <c r="L97" s="3">
        <f>K97/G97</f>
        <v>0.77740516328956411</v>
      </c>
      <c r="M97" s="4"/>
      <c r="N97" s="4"/>
      <c r="O97" s="4"/>
      <c r="P97" s="3"/>
      <c r="Q97" s="4"/>
      <c r="R97" s="4"/>
      <c r="S97" s="4"/>
      <c r="T97" s="3"/>
      <c r="U97" s="4"/>
      <c r="V97" s="4"/>
      <c r="W97" s="4"/>
      <c r="X97" s="3"/>
    </row>
    <row r="98" spans="1:24" x14ac:dyDescent="0.2">
      <c r="A98" s="7" t="s">
        <v>87</v>
      </c>
      <c r="B98" s="7" t="s">
        <v>12</v>
      </c>
      <c r="C98" s="7" t="s">
        <v>50</v>
      </c>
      <c r="D98" s="7" t="s">
        <v>21</v>
      </c>
      <c r="E98" s="7" t="s">
        <v>15</v>
      </c>
      <c r="F98" s="7" t="s">
        <v>102</v>
      </c>
      <c r="G98" s="9">
        <v>27412956</v>
      </c>
      <c r="H98" s="9">
        <v>27412650</v>
      </c>
      <c r="I98" s="10">
        <v>19951883</v>
      </c>
      <c r="J98" s="9">
        <v>2408881</v>
      </c>
      <c r="K98" s="8">
        <f t="shared" ref="K98" si="24">SUM(I98:J98)</f>
        <v>22360764</v>
      </c>
      <c r="L98" s="3">
        <f>K98/G98</f>
        <v>0.81570057603419344</v>
      </c>
      <c r="M98" s="4"/>
      <c r="N98" s="4"/>
      <c r="O98" s="4"/>
      <c r="P98" s="3"/>
      <c r="Q98" s="4"/>
      <c r="R98" s="4"/>
      <c r="S98" s="4"/>
      <c r="T98" s="3"/>
      <c r="U98" s="4"/>
      <c r="V98" s="4"/>
      <c r="W98" s="4"/>
      <c r="X98" s="3"/>
    </row>
    <row r="99" spans="1:24" x14ac:dyDescent="0.2">
      <c r="A99" s="7" t="s">
        <v>87</v>
      </c>
      <c r="B99" s="7" t="s">
        <v>12</v>
      </c>
      <c r="C99" s="7" t="s">
        <v>50</v>
      </c>
      <c r="D99" s="7" t="s">
        <v>22</v>
      </c>
      <c r="E99" s="7" t="s">
        <v>15</v>
      </c>
      <c r="F99" s="7" t="s">
        <v>102</v>
      </c>
      <c r="G99" s="9">
        <v>27412956</v>
      </c>
      <c r="H99" s="9">
        <v>27412391</v>
      </c>
      <c r="I99" s="9" t="s">
        <v>23</v>
      </c>
      <c r="J99" s="9" t="s">
        <v>23</v>
      </c>
      <c r="K99" s="8">
        <v>23328458</v>
      </c>
      <c r="L99" s="3">
        <f>K99/G99</f>
        <v>0.85100118352796394</v>
      </c>
      <c r="M99" s="4"/>
      <c r="N99" s="4"/>
      <c r="O99" s="4"/>
      <c r="P99" s="3"/>
      <c r="Q99" s="4"/>
      <c r="R99" s="4"/>
      <c r="S99" s="4"/>
      <c r="T99" s="3"/>
      <c r="U99" s="4"/>
      <c r="V99" s="4"/>
      <c r="W99" s="4"/>
      <c r="X99" s="3"/>
    </row>
    <row r="100" spans="1:24" x14ac:dyDescent="0.2">
      <c r="A100" s="7" t="s">
        <v>88</v>
      </c>
      <c r="B100" s="7" t="s">
        <v>11</v>
      </c>
      <c r="C100" s="7" t="s">
        <v>13</v>
      </c>
      <c r="D100" s="7" t="s">
        <v>2</v>
      </c>
      <c r="E100" s="7" t="s">
        <v>15</v>
      </c>
      <c r="F100" s="7" t="s">
        <v>102</v>
      </c>
      <c r="G100" s="9">
        <v>40187239</v>
      </c>
      <c r="H100" s="9">
        <v>37783558</v>
      </c>
      <c r="I100" s="9">
        <v>16133084</v>
      </c>
      <c r="J100" s="9">
        <v>11867369</v>
      </c>
      <c r="K100" s="8">
        <f t="shared" si="0"/>
        <v>28000453</v>
      </c>
      <c r="L100" s="3">
        <f t="shared" si="1"/>
        <v>0.69674985634121323</v>
      </c>
      <c r="M100" s="4"/>
      <c r="N100" s="4"/>
      <c r="O100" s="4"/>
      <c r="P100" s="3"/>
      <c r="Q100" s="4"/>
      <c r="R100" s="4"/>
      <c r="S100" s="4"/>
      <c r="T100" s="3"/>
      <c r="U100" s="4"/>
      <c r="V100" s="4"/>
      <c r="W100" s="4"/>
      <c r="X100" s="3">
        <f t="shared" si="2"/>
        <v>0</v>
      </c>
    </row>
    <row r="101" spans="1:24" x14ac:dyDescent="0.2">
      <c r="A101" s="7" t="s">
        <v>88</v>
      </c>
      <c r="B101" t="s">
        <v>11</v>
      </c>
      <c r="C101" s="7" t="s">
        <v>13</v>
      </c>
      <c r="D101" s="7" t="s">
        <v>3</v>
      </c>
      <c r="E101" s="7" t="s">
        <v>15</v>
      </c>
      <c r="F101" s="7" t="s">
        <v>102</v>
      </c>
      <c r="G101" s="9">
        <v>18132075</v>
      </c>
      <c r="H101" s="9">
        <v>14335564</v>
      </c>
      <c r="I101" s="9">
        <v>9913495</v>
      </c>
      <c r="J101" s="9">
        <v>3182942</v>
      </c>
      <c r="K101" s="8">
        <f t="shared" si="0"/>
        <v>13096437</v>
      </c>
      <c r="L101" s="3">
        <f>K101/G101</f>
        <v>0.72228010307700585</v>
      </c>
      <c r="M101" s="4"/>
      <c r="N101" s="4"/>
      <c r="O101" s="4"/>
      <c r="P101" s="3"/>
      <c r="Q101" s="4"/>
      <c r="R101" s="4"/>
      <c r="S101" s="4"/>
      <c r="T101" s="3"/>
      <c r="U101" s="4"/>
      <c r="V101" s="4"/>
      <c r="W101" s="4"/>
      <c r="X101" s="3"/>
    </row>
    <row r="102" spans="1:24" x14ac:dyDescent="0.2">
      <c r="A102" s="7" t="s">
        <v>88</v>
      </c>
      <c r="B102" s="7" t="s">
        <v>12</v>
      </c>
      <c r="C102" s="7" t="s">
        <v>51</v>
      </c>
      <c r="D102" s="7" t="s">
        <v>21</v>
      </c>
      <c r="E102" s="7" t="s">
        <v>15</v>
      </c>
      <c r="F102" s="7" t="s">
        <v>102</v>
      </c>
      <c r="G102" s="9">
        <v>27236632</v>
      </c>
      <c r="H102" s="9">
        <v>27236269</v>
      </c>
      <c r="I102" s="9">
        <v>19276782</v>
      </c>
      <c r="J102" s="9">
        <v>2117438</v>
      </c>
      <c r="K102" s="8">
        <f t="shared" ref="K102" si="25">SUM(I102:J102)</f>
        <v>21394220</v>
      </c>
      <c r="L102" s="3">
        <f>K102/G102</f>
        <v>0.78549432984225065</v>
      </c>
      <c r="M102" s="4"/>
      <c r="N102" s="4"/>
      <c r="O102" s="4"/>
      <c r="P102" s="3"/>
      <c r="Q102" s="4"/>
      <c r="R102" s="4"/>
      <c r="S102" s="4"/>
      <c r="T102" s="3"/>
      <c r="U102" s="4"/>
      <c r="V102" s="4"/>
      <c r="W102" s="4"/>
      <c r="X102" s="3"/>
    </row>
    <row r="103" spans="1:24" x14ac:dyDescent="0.2">
      <c r="A103" s="7" t="s">
        <v>88</v>
      </c>
      <c r="B103" s="7" t="s">
        <v>12</v>
      </c>
      <c r="C103" s="7" t="s">
        <v>51</v>
      </c>
      <c r="D103" s="7" t="s">
        <v>22</v>
      </c>
      <c r="E103" s="7" t="s">
        <v>15</v>
      </c>
      <c r="F103" s="7" t="s">
        <v>102</v>
      </c>
      <c r="G103" s="9">
        <v>27236632</v>
      </c>
      <c r="H103" s="9">
        <v>27235928</v>
      </c>
      <c r="I103" s="9" t="s">
        <v>23</v>
      </c>
      <c r="J103" s="9" t="s">
        <v>23</v>
      </c>
      <c r="K103" s="8">
        <v>22845215</v>
      </c>
      <c r="L103" s="3">
        <f>K103/G103</f>
        <v>0.83876798717256962</v>
      </c>
      <c r="M103" s="4"/>
      <c r="N103" s="4"/>
      <c r="O103" s="4"/>
      <c r="P103" s="3"/>
      <c r="Q103" s="4"/>
      <c r="R103" s="4"/>
      <c r="S103" s="4"/>
      <c r="T103" s="3"/>
      <c r="U103" s="4"/>
      <c r="V103" s="4"/>
      <c r="W103" s="4"/>
      <c r="X103" s="3"/>
    </row>
    <row r="104" spans="1:24" x14ac:dyDescent="0.2">
      <c r="A104" s="7" t="s">
        <v>89</v>
      </c>
      <c r="B104" s="7" t="s">
        <v>25</v>
      </c>
      <c r="C104" s="7" t="s">
        <v>26</v>
      </c>
      <c r="D104" s="7" t="s">
        <v>2</v>
      </c>
      <c r="E104" s="7" t="s">
        <v>15</v>
      </c>
      <c r="F104" s="7" t="s">
        <v>103</v>
      </c>
      <c r="G104" s="9">
        <v>27541069</v>
      </c>
      <c r="H104" s="9">
        <v>18332072</v>
      </c>
      <c r="I104" s="9">
        <v>7008556</v>
      </c>
      <c r="J104" s="9">
        <v>3735472</v>
      </c>
      <c r="K104" s="8">
        <f t="shared" si="0"/>
        <v>10744028</v>
      </c>
      <c r="L104" s="3">
        <f t="shared" si="1"/>
        <v>0.39010933090505673</v>
      </c>
      <c r="M104" s="4"/>
      <c r="N104" s="4"/>
      <c r="O104" s="4"/>
      <c r="P104" s="3"/>
      <c r="Q104" s="4"/>
      <c r="R104" s="4"/>
      <c r="S104" s="4"/>
      <c r="T104" s="3"/>
      <c r="U104" s="4"/>
      <c r="V104" s="4"/>
      <c r="W104" s="4"/>
      <c r="X104" s="3">
        <f t="shared" si="2"/>
        <v>0</v>
      </c>
    </row>
    <row r="105" spans="1:24" x14ac:dyDescent="0.2">
      <c r="A105" s="7" t="s">
        <v>90</v>
      </c>
      <c r="B105" s="7" t="s">
        <v>25</v>
      </c>
      <c r="C105" s="7" t="s">
        <v>52</v>
      </c>
      <c r="D105" s="7" t="s">
        <v>2</v>
      </c>
      <c r="E105" s="7" t="s">
        <v>15</v>
      </c>
      <c r="F105" s="7" t="s">
        <v>103</v>
      </c>
      <c r="G105" s="9">
        <v>24723346</v>
      </c>
      <c r="H105" s="9">
        <v>17576650</v>
      </c>
      <c r="I105" s="9">
        <v>7836138</v>
      </c>
      <c r="J105" s="9">
        <v>3784023</v>
      </c>
      <c r="K105" s="8">
        <f t="shared" si="0"/>
        <v>11620161</v>
      </c>
      <c r="L105" s="3">
        <f t="shared" si="1"/>
        <v>0.47000761951881431</v>
      </c>
      <c r="M105" s="4"/>
      <c r="N105" s="4"/>
      <c r="O105" s="4"/>
      <c r="P105" s="3"/>
      <c r="Q105" s="4"/>
      <c r="R105" s="4"/>
      <c r="S105" s="4"/>
      <c r="T105" s="3"/>
      <c r="U105" s="4"/>
      <c r="V105" s="4"/>
      <c r="W105" s="4"/>
      <c r="X105" s="3">
        <f t="shared" si="2"/>
        <v>0</v>
      </c>
    </row>
    <row r="106" spans="1:24" x14ac:dyDescent="0.2">
      <c r="A106" s="1" t="s">
        <v>91</v>
      </c>
      <c r="B106" t="s">
        <v>11</v>
      </c>
      <c r="C106" s="7" t="s">
        <v>13</v>
      </c>
      <c r="D106" s="7" t="s">
        <v>2</v>
      </c>
      <c r="E106" s="7" t="s">
        <v>15</v>
      </c>
      <c r="F106" s="7" t="s">
        <v>103</v>
      </c>
      <c r="G106" s="9">
        <v>13522497</v>
      </c>
      <c r="H106" s="9">
        <v>9848023</v>
      </c>
      <c r="I106" s="9">
        <v>1879844</v>
      </c>
      <c r="J106" s="9">
        <v>1010060</v>
      </c>
      <c r="K106" s="8">
        <f t="shared" si="0"/>
        <v>2889904</v>
      </c>
      <c r="L106" s="3">
        <f t="shared" si="1"/>
        <v>0.21371082574468311</v>
      </c>
      <c r="M106" s="4"/>
      <c r="N106" s="4"/>
      <c r="O106" s="4"/>
      <c r="P106" s="3"/>
      <c r="Q106" s="4"/>
      <c r="R106" s="4"/>
      <c r="S106" s="4"/>
      <c r="T106" s="3"/>
      <c r="U106" s="4"/>
      <c r="V106" s="4"/>
      <c r="W106" s="4"/>
      <c r="X106" s="3">
        <f t="shared" si="2"/>
        <v>0</v>
      </c>
    </row>
    <row r="107" spans="1:24" x14ac:dyDescent="0.2">
      <c r="A107" s="7" t="s">
        <v>92</v>
      </c>
      <c r="B107" s="7" t="s">
        <v>25</v>
      </c>
      <c r="C107" s="7" t="s">
        <v>53</v>
      </c>
      <c r="D107" s="7" t="s">
        <v>2</v>
      </c>
      <c r="E107" s="7" t="s">
        <v>15</v>
      </c>
      <c r="F107" s="7" t="s">
        <v>104</v>
      </c>
      <c r="G107" s="9">
        <v>27233853</v>
      </c>
      <c r="H107" s="9">
        <v>12249335</v>
      </c>
      <c r="I107" s="9">
        <v>2252998</v>
      </c>
      <c r="J107" s="9">
        <v>2749637</v>
      </c>
      <c r="K107" s="8">
        <f t="shared" si="0"/>
        <v>5002635</v>
      </c>
      <c r="L107" s="3">
        <f t="shared" si="1"/>
        <v>0.18369178242975756</v>
      </c>
      <c r="M107" s="4"/>
      <c r="N107" s="4"/>
      <c r="O107" s="4"/>
      <c r="P107" s="3"/>
      <c r="Q107" s="4"/>
      <c r="R107" s="4"/>
      <c r="S107" s="4"/>
      <c r="T107" s="3"/>
      <c r="U107" s="4"/>
      <c r="V107" s="4"/>
      <c r="W107" s="4"/>
      <c r="X107" s="3">
        <f t="shared" si="2"/>
        <v>0</v>
      </c>
    </row>
    <row r="108" spans="1:24" x14ac:dyDescent="0.2">
      <c r="A108" s="7" t="s">
        <v>93</v>
      </c>
      <c r="B108" s="7" t="s">
        <v>25</v>
      </c>
      <c r="C108" s="7" t="s">
        <v>54</v>
      </c>
      <c r="D108" s="7" t="s">
        <v>2</v>
      </c>
      <c r="E108" s="7" t="s">
        <v>15</v>
      </c>
      <c r="F108" s="7" t="s">
        <v>104</v>
      </c>
      <c r="G108" s="9">
        <v>28950851</v>
      </c>
      <c r="H108" s="9">
        <v>13206295</v>
      </c>
      <c r="I108" s="9">
        <v>981411</v>
      </c>
      <c r="J108" s="9">
        <v>1069367</v>
      </c>
      <c r="K108" s="8">
        <f t="shared" si="0"/>
        <v>2050778</v>
      </c>
      <c r="L108" s="3">
        <f t="shared" si="1"/>
        <v>7.0836536031358796E-2</v>
      </c>
      <c r="M108" s="4"/>
      <c r="N108" s="4"/>
      <c r="O108" s="4"/>
      <c r="P108" s="3"/>
      <c r="Q108" s="4"/>
      <c r="R108" s="4"/>
      <c r="S108" s="4"/>
      <c r="T108" s="3"/>
      <c r="U108" s="4"/>
      <c r="V108" s="4"/>
      <c r="W108" s="4"/>
      <c r="X108" s="3">
        <f t="shared" si="2"/>
        <v>0</v>
      </c>
    </row>
    <row r="109" spans="1:24" x14ac:dyDescent="0.2">
      <c r="A109" s="1" t="s">
        <v>94</v>
      </c>
      <c r="B109" t="s">
        <v>11</v>
      </c>
      <c r="C109" s="7" t="s">
        <v>13</v>
      </c>
      <c r="D109" s="7" t="s">
        <v>2</v>
      </c>
      <c r="E109" s="7" t="s">
        <v>15</v>
      </c>
      <c r="F109" s="7" t="s">
        <v>104</v>
      </c>
      <c r="G109" s="9">
        <v>10947692</v>
      </c>
      <c r="H109" s="9">
        <v>6874754</v>
      </c>
      <c r="I109" s="9">
        <v>308650</v>
      </c>
      <c r="J109" s="9">
        <v>378720</v>
      </c>
      <c r="K109" s="8">
        <f t="shared" si="0"/>
        <v>687370</v>
      </c>
      <c r="L109" s="3">
        <f t="shared" si="1"/>
        <v>6.2786749937795108E-2</v>
      </c>
      <c r="M109" s="4"/>
      <c r="N109" s="4"/>
      <c r="O109" s="4"/>
      <c r="P109" s="3"/>
      <c r="Q109" s="4"/>
      <c r="R109" s="4"/>
      <c r="S109" s="4"/>
      <c r="T109" s="3"/>
      <c r="U109" s="4"/>
      <c r="V109" s="4"/>
      <c r="W109" s="4"/>
      <c r="X109" s="3">
        <f t="shared" si="2"/>
        <v>0</v>
      </c>
    </row>
    <row r="110" spans="1:24" x14ac:dyDescent="0.2">
      <c r="A110" s="7" t="s">
        <v>105</v>
      </c>
      <c r="B110" s="7" t="s">
        <v>11</v>
      </c>
      <c r="C110" s="7" t="s">
        <v>13</v>
      </c>
      <c r="D110" s="7" t="s">
        <v>2</v>
      </c>
      <c r="E110" s="11" t="s">
        <v>28</v>
      </c>
      <c r="F110" s="7" t="s">
        <v>96</v>
      </c>
      <c r="G110" s="9">
        <v>84852930</v>
      </c>
      <c r="H110" s="9">
        <v>79764537</v>
      </c>
      <c r="I110" s="9">
        <v>11662047</v>
      </c>
      <c r="J110" s="9">
        <v>18494124</v>
      </c>
      <c r="K110" s="8">
        <f t="shared" si="0"/>
        <v>30156171</v>
      </c>
      <c r="L110" s="3">
        <f t="shared" si="1"/>
        <v>0.35539339655094998</v>
      </c>
      <c r="M110" s="4"/>
      <c r="N110" s="4"/>
      <c r="O110" s="4"/>
      <c r="P110" s="3"/>
      <c r="Q110" s="4"/>
      <c r="R110" s="4"/>
      <c r="S110" s="4"/>
      <c r="T110" s="3"/>
      <c r="U110" s="4"/>
      <c r="V110" s="4"/>
      <c r="W110" s="4"/>
      <c r="X110" s="3">
        <f t="shared" si="2"/>
        <v>0</v>
      </c>
    </row>
    <row r="111" spans="1:24" x14ac:dyDescent="0.2">
      <c r="A111" s="7" t="s">
        <v>105</v>
      </c>
      <c r="B111" t="s">
        <v>11</v>
      </c>
      <c r="C111" s="7" t="s">
        <v>13</v>
      </c>
      <c r="D111" s="7" t="s">
        <v>3</v>
      </c>
      <c r="E111" s="11" t="s">
        <v>28</v>
      </c>
      <c r="F111" s="7" t="s">
        <v>96</v>
      </c>
      <c r="G111" s="9">
        <v>39071688</v>
      </c>
      <c r="H111" s="9">
        <v>33706728</v>
      </c>
      <c r="I111" s="9">
        <v>21778818</v>
      </c>
      <c r="J111" s="9">
        <v>11305479</v>
      </c>
      <c r="K111" s="8">
        <f t="shared" si="0"/>
        <v>33084297</v>
      </c>
      <c r="L111" s="3">
        <f>K111/G111</f>
        <v>0.84675883468356938</v>
      </c>
      <c r="M111" s="4"/>
      <c r="N111" s="4"/>
      <c r="O111" s="4"/>
      <c r="P111" s="3"/>
      <c r="Q111" s="4"/>
      <c r="R111" s="4"/>
      <c r="S111" s="4"/>
      <c r="T111" s="3"/>
      <c r="U111" s="4"/>
      <c r="V111" s="4"/>
      <c r="W111" s="4"/>
      <c r="X111" s="3"/>
    </row>
    <row r="112" spans="1:24" x14ac:dyDescent="0.2">
      <c r="A112" s="7" t="s">
        <v>105</v>
      </c>
      <c r="B112" t="s">
        <v>11</v>
      </c>
      <c r="C112" s="7" t="s">
        <v>13</v>
      </c>
      <c r="D112" s="7" t="s">
        <v>21</v>
      </c>
      <c r="E112" s="11" t="s">
        <v>28</v>
      </c>
      <c r="F112" s="7" t="s">
        <v>96</v>
      </c>
      <c r="G112" s="9">
        <v>37456748</v>
      </c>
      <c r="H112" s="9">
        <v>37456544</v>
      </c>
      <c r="I112" s="9">
        <v>25009175</v>
      </c>
      <c r="J112" s="9">
        <v>5145327</v>
      </c>
      <c r="K112" s="8">
        <f t="shared" ref="K112" si="26">SUM(I112:J112)</f>
        <v>30154502</v>
      </c>
      <c r="L112" s="3">
        <f>K112/G112</f>
        <v>0.80504858563802706</v>
      </c>
      <c r="M112" s="4"/>
      <c r="N112" s="4"/>
      <c r="O112" s="4"/>
      <c r="P112" s="3"/>
      <c r="Q112" s="4"/>
      <c r="R112" s="4"/>
      <c r="S112" s="4"/>
      <c r="T112" s="3"/>
      <c r="U112" s="4"/>
      <c r="V112" s="4"/>
      <c r="W112" s="4"/>
      <c r="X112" s="3"/>
    </row>
    <row r="113" spans="1:24" x14ac:dyDescent="0.2">
      <c r="A113" s="7" t="s">
        <v>105</v>
      </c>
      <c r="B113" t="s">
        <v>11</v>
      </c>
      <c r="C113" s="7" t="s">
        <v>13</v>
      </c>
      <c r="D113" s="7" t="s">
        <v>22</v>
      </c>
      <c r="E113" s="11" t="s">
        <v>28</v>
      </c>
      <c r="F113" s="7" t="s">
        <v>96</v>
      </c>
      <c r="G113" s="9">
        <v>37456748</v>
      </c>
      <c r="H113" s="9">
        <v>37456479</v>
      </c>
      <c r="I113" s="9" t="s">
        <v>23</v>
      </c>
      <c r="J113" s="9" t="s">
        <v>23</v>
      </c>
      <c r="K113" s="8">
        <v>28896592</v>
      </c>
      <c r="L113" s="3">
        <f>K113/G113</f>
        <v>0.77146558478595095</v>
      </c>
      <c r="M113" s="4"/>
      <c r="N113" s="4"/>
      <c r="O113" s="4"/>
      <c r="P113" s="3"/>
      <c r="Q113" s="4"/>
      <c r="R113" s="4"/>
      <c r="S113" s="4"/>
      <c r="T113" s="3"/>
      <c r="U113" s="4"/>
      <c r="V113" s="4"/>
      <c r="W113" s="4"/>
      <c r="X113" s="3"/>
    </row>
    <row r="114" spans="1:24" x14ac:dyDescent="0.2">
      <c r="A114" s="7" t="s">
        <v>105</v>
      </c>
      <c r="B114" s="7" t="s">
        <v>11</v>
      </c>
      <c r="C114" s="7" t="s">
        <v>13</v>
      </c>
      <c r="D114" s="7" t="s">
        <v>2</v>
      </c>
      <c r="E114" s="11" t="s">
        <v>28</v>
      </c>
      <c r="F114" s="7" t="s">
        <v>96</v>
      </c>
      <c r="G114" s="9">
        <v>70345071</v>
      </c>
      <c r="H114" s="9">
        <v>64513218</v>
      </c>
      <c r="I114" s="9">
        <v>6611765</v>
      </c>
      <c r="J114" s="9">
        <v>7783896</v>
      </c>
      <c r="K114" s="8">
        <f t="shared" si="0"/>
        <v>14395661</v>
      </c>
      <c r="L114" s="3">
        <f t="shared" si="1"/>
        <v>0.20464349236352325</v>
      </c>
      <c r="M114" s="4"/>
      <c r="N114" s="4"/>
      <c r="O114" s="4"/>
      <c r="P114" s="3"/>
      <c r="Q114" s="4"/>
      <c r="R114" s="4"/>
      <c r="S114" s="4"/>
      <c r="T114" s="3"/>
      <c r="U114" s="4"/>
      <c r="V114" s="4"/>
      <c r="W114" s="4"/>
      <c r="X114" s="3">
        <f t="shared" si="2"/>
        <v>0</v>
      </c>
    </row>
    <row r="115" spans="1:24" x14ac:dyDescent="0.2">
      <c r="A115" s="7" t="s">
        <v>105</v>
      </c>
      <c r="B115" t="s">
        <v>11</v>
      </c>
      <c r="C115" s="7" t="s">
        <v>13</v>
      </c>
      <c r="D115" s="7" t="s">
        <v>3</v>
      </c>
      <c r="E115" s="11" t="s">
        <v>28</v>
      </c>
      <c r="F115" s="7" t="s">
        <v>96</v>
      </c>
      <c r="G115" s="9">
        <v>41653534</v>
      </c>
      <c r="H115" s="9">
        <v>33706576</v>
      </c>
      <c r="I115" s="9">
        <v>20031387</v>
      </c>
      <c r="J115" s="9">
        <v>12936656</v>
      </c>
      <c r="K115" s="8">
        <f t="shared" si="0"/>
        <v>32968043</v>
      </c>
      <c r="L115" s="3">
        <f>K115/G115</f>
        <v>0.79148249461858389</v>
      </c>
      <c r="M115" s="4"/>
      <c r="N115" s="4"/>
      <c r="O115" s="4"/>
      <c r="P115" s="3"/>
      <c r="Q115" s="4"/>
      <c r="R115" s="4"/>
      <c r="S115" s="4"/>
      <c r="T115" s="3"/>
      <c r="U115" s="4"/>
      <c r="V115" s="4"/>
      <c r="W115" s="4"/>
      <c r="X115" s="3"/>
    </row>
    <row r="116" spans="1:24" x14ac:dyDescent="0.2">
      <c r="A116" s="7" t="s">
        <v>105</v>
      </c>
      <c r="B116" t="s">
        <v>11</v>
      </c>
      <c r="C116" s="7" t="s">
        <v>13</v>
      </c>
      <c r="D116" s="7" t="s">
        <v>21</v>
      </c>
      <c r="E116" s="11" t="s">
        <v>28</v>
      </c>
      <c r="F116" s="7" t="s">
        <v>96</v>
      </c>
      <c r="G116" s="9">
        <v>29472505</v>
      </c>
      <c r="H116" s="9">
        <v>29472279</v>
      </c>
      <c r="I116" s="9">
        <v>19383437</v>
      </c>
      <c r="J116" s="9">
        <v>4419945</v>
      </c>
      <c r="K116" s="8">
        <f t="shared" ref="K116" si="27">SUM(I116:J116)</f>
        <v>23803382</v>
      </c>
      <c r="L116" s="3">
        <f>K116/G116</f>
        <v>0.80764705952208682</v>
      </c>
      <c r="M116" s="4"/>
      <c r="N116" s="4"/>
      <c r="O116" s="4"/>
      <c r="P116" s="3"/>
      <c r="Q116" s="4"/>
      <c r="R116" s="4"/>
      <c r="S116" s="4"/>
      <c r="T116" s="3"/>
      <c r="U116" s="4"/>
      <c r="V116" s="4"/>
      <c r="W116" s="4"/>
      <c r="X116" s="3"/>
    </row>
    <row r="117" spans="1:24" x14ac:dyDescent="0.2">
      <c r="A117" s="7" t="s">
        <v>105</v>
      </c>
      <c r="B117" t="s">
        <v>11</v>
      </c>
      <c r="C117" s="7" t="s">
        <v>13</v>
      </c>
      <c r="D117" s="7" t="s">
        <v>22</v>
      </c>
      <c r="E117" s="11" t="s">
        <v>28</v>
      </c>
      <c r="F117" s="7" t="s">
        <v>96</v>
      </c>
      <c r="G117" s="9">
        <v>29472505</v>
      </c>
      <c r="H117" s="9">
        <v>29472196</v>
      </c>
      <c r="I117" s="9" t="s">
        <v>23</v>
      </c>
      <c r="J117" s="9" t="s">
        <v>23</v>
      </c>
      <c r="K117" s="8">
        <v>22337002</v>
      </c>
      <c r="L117" s="3">
        <f>K117/G117</f>
        <v>0.75789289033965723</v>
      </c>
      <c r="M117" s="4"/>
      <c r="N117" s="4"/>
      <c r="O117" s="4"/>
      <c r="P117" s="3"/>
      <c r="Q117" s="4"/>
      <c r="R117" s="4"/>
      <c r="S117" s="4"/>
      <c r="T117" s="3"/>
      <c r="U117" s="4"/>
      <c r="V117" s="4"/>
      <c r="W117" s="4"/>
      <c r="X117" s="3"/>
    </row>
    <row r="118" spans="1:24" x14ac:dyDescent="0.2">
      <c r="A118" s="7" t="s">
        <v>105</v>
      </c>
      <c r="B118" s="7" t="s">
        <v>11</v>
      </c>
      <c r="C118" s="7" t="s">
        <v>13</v>
      </c>
      <c r="D118" s="7" t="s">
        <v>2</v>
      </c>
      <c r="E118" s="11" t="s">
        <v>28</v>
      </c>
      <c r="F118" s="7" t="s">
        <v>96</v>
      </c>
      <c r="G118" s="9">
        <v>96742733</v>
      </c>
      <c r="H118" s="9">
        <v>87900435</v>
      </c>
      <c r="I118" s="9">
        <v>2492141</v>
      </c>
      <c r="J118" s="9">
        <v>5013861</v>
      </c>
      <c r="K118" s="8">
        <f t="shared" si="0"/>
        <v>7506002</v>
      </c>
      <c r="L118" s="3">
        <f t="shared" si="1"/>
        <v>7.7587243684753046E-2</v>
      </c>
      <c r="M118" s="4"/>
      <c r="N118" s="4"/>
      <c r="O118" s="4"/>
      <c r="P118" s="3"/>
      <c r="Q118" s="4"/>
      <c r="R118" s="4"/>
      <c r="S118" s="4"/>
      <c r="T118" s="3"/>
      <c r="U118" s="4"/>
      <c r="V118" s="4"/>
      <c r="W118" s="4"/>
      <c r="X118" s="3">
        <f t="shared" si="2"/>
        <v>0</v>
      </c>
    </row>
    <row r="119" spans="1:24" x14ac:dyDescent="0.2">
      <c r="A119" s="7" t="s">
        <v>105</v>
      </c>
      <c r="B119" t="s">
        <v>11</v>
      </c>
      <c r="C119" s="7" t="s">
        <v>13</v>
      </c>
      <c r="D119" s="7" t="s">
        <v>3</v>
      </c>
      <c r="E119" s="11" t="s">
        <v>28</v>
      </c>
      <c r="F119" s="7" t="s">
        <v>96</v>
      </c>
      <c r="G119" s="9">
        <v>50640759</v>
      </c>
      <c r="H119" s="9">
        <v>32885199</v>
      </c>
      <c r="I119" s="9">
        <v>13657081</v>
      </c>
      <c r="J119" s="9">
        <v>16318622</v>
      </c>
      <c r="K119" s="8">
        <f t="shared" si="0"/>
        <v>29975703</v>
      </c>
      <c r="L119" s="3">
        <f>K119/G119</f>
        <v>0.59192839112067808</v>
      </c>
      <c r="M119" s="4"/>
      <c r="N119" s="4"/>
      <c r="O119" s="4"/>
      <c r="P119" s="3"/>
      <c r="Q119" s="4"/>
      <c r="R119" s="4"/>
      <c r="S119" s="4"/>
      <c r="T119" s="3"/>
      <c r="U119" s="4"/>
      <c r="V119" s="4"/>
      <c r="W119" s="4"/>
      <c r="X119" s="3"/>
    </row>
    <row r="120" spans="1:24" x14ac:dyDescent="0.2">
      <c r="A120" s="7" t="s">
        <v>105</v>
      </c>
      <c r="B120" t="s">
        <v>11</v>
      </c>
      <c r="C120" s="7" t="s">
        <v>13</v>
      </c>
      <c r="D120" s="7" t="s">
        <v>21</v>
      </c>
      <c r="E120" s="11" t="s">
        <v>28</v>
      </c>
      <c r="F120" s="7" t="s">
        <v>96</v>
      </c>
      <c r="G120" s="9">
        <v>31052483</v>
      </c>
      <c r="H120" s="9">
        <v>31052352</v>
      </c>
      <c r="I120" s="9">
        <v>22615131</v>
      </c>
      <c r="J120" s="9">
        <v>2778423</v>
      </c>
      <c r="K120" s="8">
        <f t="shared" ref="K120" si="28">SUM(I120:J120)</f>
        <v>25393554</v>
      </c>
      <c r="L120" s="3">
        <f>K120/G120</f>
        <v>0.81776243142939653</v>
      </c>
      <c r="M120" s="4"/>
      <c r="N120" s="4"/>
      <c r="O120" s="4"/>
      <c r="P120" s="3"/>
      <c r="Q120" s="4"/>
      <c r="R120" s="4"/>
      <c r="S120" s="4"/>
      <c r="T120" s="3"/>
      <c r="U120" s="4"/>
      <c r="V120" s="4"/>
      <c r="W120" s="4"/>
      <c r="X120" s="3"/>
    </row>
    <row r="121" spans="1:24" x14ac:dyDescent="0.2">
      <c r="A121" s="7" t="s">
        <v>105</v>
      </c>
      <c r="B121" t="s">
        <v>11</v>
      </c>
      <c r="C121" s="7" t="s">
        <v>13</v>
      </c>
      <c r="D121" s="7" t="s">
        <v>22</v>
      </c>
      <c r="E121" s="11" t="s">
        <v>28</v>
      </c>
      <c r="F121" s="1" t="s">
        <v>96</v>
      </c>
      <c r="G121" s="9">
        <v>31052483</v>
      </c>
      <c r="H121" s="9">
        <v>31052240</v>
      </c>
      <c r="I121" s="9" t="s">
        <v>23</v>
      </c>
      <c r="J121" s="9" t="s">
        <v>23</v>
      </c>
      <c r="K121" s="8">
        <v>25699754</v>
      </c>
      <c r="L121" s="3">
        <f>K121/G121</f>
        <v>0.82762315657656105</v>
      </c>
      <c r="M121" s="4"/>
      <c r="N121" s="4"/>
      <c r="O121" s="4"/>
      <c r="P121" s="3"/>
      <c r="Q121" s="4"/>
      <c r="R121" s="4"/>
      <c r="S121" s="4"/>
      <c r="T121" s="3"/>
      <c r="U121" s="4"/>
      <c r="V121" s="4"/>
      <c r="W121" s="4"/>
      <c r="X121" s="3"/>
    </row>
    <row r="122" spans="1:24" x14ac:dyDescent="0.2">
      <c r="A122" s="1"/>
      <c r="B122" s="1"/>
      <c r="C122" s="1"/>
      <c r="D122" s="1"/>
      <c r="E122" s="1"/>
      <c r="F122" s="1"/>
    </row>
    <row r="123" spans="1:24" x14ac:dyDescent="0.2">
      <c r="A123" t="s">
        <v>20</v>
      </c>
    </row>
    <row r="124" spans="1:24" x14ac:dyDescent="0.2">
      <c r="A124" t="s">
        <v>19</v>
      </c>
    </row>
    <row r="125" spans="1:24" x14ac:dyDescent="0.2">
      <c r="A12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2018-11-19T16:42:49Z</dcterms:created>
  <dcterms:modified xsi:type="dcterms:W3CDTF">2019-05-09T11:56:50Z</dcterms:modified>
</cp:coreProperties>
</file>