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cience_Tables\"/>
    </mc:Choice>
  </mc:AlternateContent>
  <xr:revisionPtr revIDLastSave="0" documentId="13_ncr:1_{22C90A6F-E42A-4DC4-9AA5-FE1CA180981A}" xr6:coauthVersionLast="45" xr6:coauthVersionMax="45" xr10:uidLastSave="{00000000-0000-0000-0000-000000000000}"/>
  <bookViews>
    <workbookView xWindow="-120" yWindow="-120" windowWidth="24240" windowHeight="13140" tabRatio="876" xr2:uid="{00000000-000D-0000-FFFF-FFFF00000000}"/>
  </bookViews>
  <sheets>
    <sheet name="Summary" sheetId="3" r:id="rId1"/>
    <sheet name="GO_EN" sheetId="8" r:id="rId2"/>
    <sheet name="GO_EP" sheetId="6" r:id="rId3"/>
    <sheet name="GO_EXO" sheetId="5" r:id="rId4"/>
    <sheet name="GO_gCOR" sheetId="9" r:id="rId5"/>
    <sheet name="GO_iCOR" sheetId="10" r:id="rId6"/>
    <sheet name="GO_MCO" sheetId="11" r:id="rId7"/>
    <sheet name="GO_MZ" sheetId="12" r:id="rId8"/>
    <sheet name="GO_PH" sheetId="7" r:id="rId9"/>
    <sheet name="GO_QC" sheetId="13" r:id="rId10"/>
    <sheet name="GO_V" sheetId="14" r:id="rId11"/>
    <sheet name="GO_XY" sheetId="4" r:id="rId12"/>
    <sheet name="MO_EN" sheetId="15" r:id="rId13"/>
    <sheet name="MO_EP" sheetId="16" r:id="rId14"/>
    <sheet name="MO_EXO" sheetId="17" r:id="rId15"/>
    <sheet name="MO_gCOR" sheetId="18" r:id="rId16"/>
    <sheet name="MO_iCOR" sheetId="19" r:id="rId17"/>
    <sheet name="MO_MZ" sheetId="20" r:id="rId18"/>
    <sheet name="MO_PH" sheetId="21" r:id="rId19"/>
    <sheet name="MO_QC" sheetId="22" r:id="rId20"/>
    <sheet name="MO_V" sheetId="23" r:id="rId21"/>
    <sheet name="MO_XY" sheetId="24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5" l="1"/>
  <c r="E2" i="8" l="1"/>
  <c r="E22" i="8"/>
  <c r="E27" i="8"/>
  <c r="E3" i="8"/>
  <c r="E25" i="8"/>
  <c r="E15" i="8"/>
  <c r="E12" i="8"/>
  <c r="E19" i="8"/>
  <c r="E10" i="8"/>
  <c r="E6" i="8"/>
  <c r="E17" i="8"/>
  <c r="E29" i="8"/>
  <c r="E31" i="8"/>
  <c r="E8" i="8"/>
  <c r="E32" i="8"/>
  <c r="E20" i="8"/>
  <c r="E7" i="8"/>
  <c r="E28" i="8"/>
  <c r="E33" i="8"/>
  <c r="E16" i="8"/>
  <c r="E37" i="8"/>
  <c r="E35" i="8"/>
  <c r="E34" i="8"/>
  <c r="E18" i="8"/>
  <c r="E36" i="8"/>
  <c r="E5" i="8"/>
  <c r="E30" i="8"/>
  <c r="E4" i="8"/>
  <c r="E9" i="8"/>
  <c r="E13" i="8"/>
  <c r="E24" i="8"/>
  <c r="E14" i="8"/>
  <c r="E23" i="8"/>
  <c r="E26" i="8"/>
  <c r="E2" i="4"/>
  <c r="E21" i="6" l="1"/>
  <c r="E63" i="6"/>
  <c r="E64" i="6"/>
  <c r="E62" i="6"/>
  <c r="E20" i="6"/>
  <c r="E61" i="6"/>
  <c r="E19" i="6"/>
  <c r="E27" i="6"/>
  <c r="E17" i="6"/>
  <c r="E18" i="6"/>
  <c r="E59" i="6"/>
  <c r="E8" i="6"/>
  <c r="E9" i="6"/>
  <c r="E43" i="6"/>
  <c r="E35" i="6"/>
  <c r="E10" i="6"/>
  <c r="E54" i="6"/>
  <c r="E56" i="6"/>
  <c r="E24" i="6"/>
  <c r="E57" i="6"/>
  <c r="E23" i="6"/>
  <c r="E60" i="6"/>
  <c r="E13" i="6"/>
  <c r="E15" i="6"/>
  <c r="E55" i="6"/>
  <c r="E52" i="6"/>
  <c r="E6" i="6"/>
  <c r="E25" i="6"/>
  <c r="E42" i="6"/>
  <c r="E53" i="6"/>
  <c r="E14" i="6"/>
  <c r="E58" i="6"/>
  <c r="E51" i="6"/>
  <c r="E11" i="6"/>
  <c r="E49" i="6"/>
  <c r="E45" i="6"/>
  <c r="E34" i="6"/>
  <c r="E38" i="6"/>
  <c r="E16" i="6"/>
  <c r="E44" i="6"/>
  <c r="E7" i="6"/>
  <c r="E40" i="6"/>
  <c r="E50" i="6"/>
  <c r="E26" i="6"/>
  <c r="E48" i="6"/>
  <c r="E41" i="6"/>
  <c r="E32" i="6"/>
  <c r="E31" i="6"/>
  <c r="E30" i="6"/>
  <c r="E37" i="6"/>
  <c r="E46" i="6"/>
  <c r="E47" i="6"/>
  <c r="E12" i="6"/>
  <c r="E39" i="6"/>
  <c r="E3" i="6"/>
  <c r="E33" i="6"/>
  <c r="E36" i="6"/>
  <c r="E5" i="6"/>
  <c r="E29" i="6"/>
  <c r="E2" i="6"/>
  <c r="E4" i="6"/>
  <c r="E24" i="5"/>
  <c r="E52" i="5"/>
  <c r="E51" i="5"/>
  <c r="E19" i="5"/>
  <c r="E50" i="5"/>
  <c r="E25" i="5"/>
  <c r="E21" i="5"/>
  <c r="E57" i="5"/>
  <c r="E58" i="5"/>
  <c r="E54" i="5"/>
  <c r="E48" i="5"/>
  <c r="E17" i="5"/>
  <c r="E49" i="5"/>
  <c r="E26" i="5"/>
  <c r="E20" i="5"/>
  <c r="E53" i="5"/>
  <c r="E56" i="5"/>
  <c r="E55" i="5"/>
  <c r="E18" i="5"/>
  <c r="E16" i="5"/>
  <c r="E15" i="5"/>
  <c r="E12" i="5"/>
  <c r="E13" i="5"/>
  <c r="E47" i="5"/>
  <c r="E7" i="5"/>
  <c r="E46" i="5"/>
  <c r="E14" i="5"/>
  <c r="E5" i="5"/>
  <c r="E45" i="5"/>
  <c r="E44" i="5"/>
  <c r="E32" i="5"/>
  <c r="E4" i="5"/>
  <c r="E11" i="5"/>
  <c r="E43" i="5"/>
  <c r="E10" i="5"/>
  <c r="E33" i="5"/>
  <c r="E41" i="5"/>
  <c r="E38" i="5"/>
  <c r="E40" i="5"/>
  <c r="E9" i="5"/>
  <c r="E29" i="5"/>
  <c r="E39" i="5"/>
  <c r="E35" i="5"/>
  <c r="E42" i="5"/>
  <c r="E36" i="5"/>
  <c r="E31" i="5"/>
  <c r="E34" i="5"/>
  <c r="E2" i="5"/>
  <c r="E37" i="5"/>
  <c r="E30" i="5"/>
  <c r="E8" i="5"/>
  <c r="E6" i="5"/>
  <c r="E28" i="5"/>
  <c r="E23" i="5"/>
  <c r="E22" i="4"/>
  <c r="E23" i="4"/>
  <c r="E14" i="4"/>
  <c r="E29" i="4"/>
  <c r="E25" i="4"/>
  <c r="E3" i="4"/>
  <c r="E31" i="4"/>
  <c r="E15" i="4"/>
  <c r="E13" i="4"/>
  <c r="E4" i="4"/>
  <c r="E26" i="4"/>
  <c r="E5" i="4"/>
  <c r="E30" i="4"/>
  <c r="E19" i="4"/>
  <c r="E32" i="4"/>
  <c r="E8" i="4"/>
  <c r="E27" i="4"/>
  <c r="E16" i="4"/>
  <c r="E17" i="4"/>
  <c r="E35" i="4"/>
  <c r="E36" i="4"/>
  <c r="E24" i="4"/>
  <c r="E28" i="4"/>
  <c r="E9" i="4"/>
  <c r="E10" i="4"/>
  <c r="E6" i="4"/>
  <c r="E34" i="4"/>
  <c r="E37" i="4"/>
  <c r="E33" i="4"/>
  <c r="E7" i="4"/>
  <c r="E20" i="4"/>
  <c r="E11" i="4"/>
  <c r="E18" i="4"/>
</calcChain>
</file>

<file path=xl/sharedStrings.xml><?xml version="1.0" encoding="utf-8"?>
<sst xmlns="http://schemas.openxmlformats.org/spreadsheetml/2006/main" count="3164" uniqueCount="1649">
  <si>
    <t>GO:0003690</t>
  </si>
  <si>
    <t>double-stranded DNA binding</t>
  </si>
  <si>
    <t>MF</t>
  </si>
  <si>
    <t>GO:0070461</t>
  </si>
  <si>
    <t>SAGA-type complex</t>
  </si>
  <si>
    <t>CC</t>
  </si>
  <si>
    <t>GO:0009579</t>
  </si>
  <si>
    <t>thylakoid</t>
  </si>
  <si>
    <t>GO:0015979</t>
  </si>
  <si>
    <t>photosynthesis</t>
  </si>
  <si>
    <t>BP</t>
  </si>
  <si>
    <t>GO:0045737</t>
  </si>
  <si>
    <t>positive regulation of cyclin-dependent protein serine/threonine kinase activity</t>
  </si>
  <si>
    <t>GO:0061575</t>
  </si>
  <si>
    <t>cyclin-dependent protein serine/threonine kinase activator activity</t>
  </si>
  <si>
    <t>GO:0003677</t>
  </si>
  <si>
    <t>DNA binding</t>
  </si>
  <si>
    <t>GO:0017004</t>
  </si>
  <si>
    <t>cytochrome complex assembly</t>
  </si>
  <si>
    <t>GO:0009522</t>
  </si>
  <si>
    <t>photosystem I</t>
  </si>
  <si>
    <t>GO:0042578</t>
  </si>
  <si>
    <t>phosphoric ester hydrolase activity</t>
  </si>
  <si>
    <t>GO:0003905</t>
  </si>
  <si>
    <t>alkylbase DNA N-glycosylase activity</t>
  </si>
  <si>
    <t>GO:0004129</t>
  </si>
  <si>
    <t>cytochrome-c oxidase activity</t>
  </si>
  <si>
    <t>GO:0008274</t>
  </si>
  <si>
    <t>gamma-tubulin ring complex</t>
  </si>
  <si>
    <t>GO:0033566</t>
  </si>
  <si>
    <t>gamma-tubulin complex localization</t>
  </si>
  <si>
    <t>GO:0080110</t>
  </si>
  <si>
    <t>sporopollenin biosynthetic process</t>
  </si>
  <si>
    <t>GO:0008734</t>
  </si>
  <si>
    <t>L-aspartate oxidase activity</t>
  </si>
  <si>
    <t>GO:0030288</t>
  </si>
  <si>
    <t>outer membrane-bounded periplasmic space</t>
  </si>
  <si>
    <t>GO:0019898</t>
  </si>
  <si>
    <t>extrinsic component of membrane</t>
  </si>
  <si>
    <t>GO:0008839</t>
  </si>
  <si>
    <t>4-hydroxy-tetrahydrodipicolinate reductase</t>
  </si>
  <si>
    <t>GO:0008324</t>
  </si>
  <si>
    <t>cation transmembrane transporter activity</t>
  </si>
  <si>
    <t>GO:0006303</t>
  </si>
  <si>
    <t>double-strand break repair via nonhomologous end joining</t>
  </si>
  <si>
    <t>GO:0042162</t>
  </si>
  <si>
    <t>telomeric DNA binding</t>
  </si>
  <si>
    <t>GO:0043564</t>
  </si>
  <si>
    <t>Ku70:Ku80 complex</t>
  </si>
  <si>
    <t>GO:0006355</t>
  </si>
  <si>
    <t>regulation of transcription, DNA-templated</t>
  </si>
  <si>
    <t>GO:0004654</t>
  </si>
  <si>
    <t>polyribonucleotide nucleotidyltransferase activity</t>
  </si>
  <si>
    <t>GO:0008373</t>
  </si>
  <si>
    <t>sialyltransferase activity</t>
  </si>
  <si>
    <t>GO:0010333</t>
  </si>
  <si>
    <t>terpene synthase activity</t>
  </si>
  <si>
    <t>GO:0009654</t>
  </si>
  <si>
    <t>photosystem II oxygen evolving complex</t>
  </si>
  <si>
    <t>GO:0003830</t>
  </si>
  <si>
    <t>beta-1,4-mannosylglycoprotein 4-beta-N-acetylglucosaminyltransferase activity</t>
  </si>
  <si>
    <t>GO:0008176</t>
  </si>
  <si>
    <t>tRNA (guanine-N7-)-methyltransferase activity</t>
  </si>
  <si>
    <t>GO:0009555</t>
  </si>
  <si>
    <t>pollen development</t>
  </si>
  <si>
    <t>GO:0006471</t>
  </si>
  <si>
    <t>protein ADP-ribosylation</t>
  </si>
  <si>
    <t>GO:0031209</t>
  </si>
  <si>
    <t>SCAR complex</t>
  </si>
  <si>
    <t>GO:0032403</t>
  </si>
  <si>
    <t>NA</t>
  </si>
  <si>
    <t>GO:0005618</t>
  </si>
  <si>
    <t>cell wall</t>
  </si>
  <si>
    <t>GO:0004857</t>
  </si>
  <si>
    <t>enzyme inhibitor activity</t>
  </si>
  <si>
    <t>GO:0006073</t>
  </si>
  <si>
    <t>cellular glucan metabolic process</t>
  </si>
  <si>
    <t>GO:0042546</t>
  </si>
  <si>
    <t>cell wall biogenesis</t>
  </si>
  <si>
    <t>GO:0016762</t>
  </si>
  <si>
    <t>xyloglucan:xyloglucosyl transferase activity</t>
  </si>
  <si>
    <t>GO:0042744</t>
  </si>
  <si>
    <t>hydrogen peroxide catabolic process</t>
  </si>
  <si>
    <t>GO:0048046</t>
  </si>
  <si>
    <t>apoplast</t>
  </si>
  <si>
    <t>GO:0016757</t>
  </si>
  <si>
    <t>transferase activity, transferring glycosyl groups</t>
  </si>
  <si>
    <t>GO:0020037</t>
  </si>
  <si>
    <t>heme binding</t>
  </si>
  <si>
    <t>GO:0010411</t>
  </si>
  <si>
    <t>xyloglucan metabolic process</t>
  </si>
  <si>
    <t>GO:0004553</t>
  </si>
  <si>
    <t>hydrolase activity, hydrolyzing O-glycosyl compounds</t>
  </si>
  <si>
    <t>GO:0004601</t>
  </si>
  <si>
    <t>peroxidase activity</t>
  </si>
  <si>
    <t>GO:0006979</t>
  </si>
  <si>
    <t>response to oxidative stress</t>
  </si>
  <si>
    <t>GO:0055114</t>
  </si>
  <si>
    <t>oxidation-reduction process</t>
  </si>
  <si>
    <t>GO:0005975</t>
  </si>
  <si>
    <t>carbohydrate metabolic process</t>
  </si>
  <si>
    <t>GO:0016614</t>
  </si>
  <si>
    <t>oxidoreductase activity, acting on CH-OH group of donors</t>
  </si>
  <si>
    <t>GO:0016747</t>
  </si>
  <si>
    <t>transferase activity, transferring acyl groups other than amino-acyl groups</t>
  </si>
  <si>
    <t>GO:0004190</t>
  </si>
  <si>
    <t>aspartic-type endopeptidase activity</t>
  </si>
  <si>
    <t>GO:0005509</t>
  </si>
  <si>
    <t>calcium ion binding</t>
  </si>
  <si>
    <t>GO:0016491</t>
  </si>
  <si>
    <t>oxidoreductase activity</t>
  </si>
  <si>
    <t>GO:0005507</t>
  </si>
  <si>
    <t>copper ion binding</t>
  </si>
  <si>
    <t>GO:0050660</t>
  </si>
  <si>
    <t>flavin adenine dinucleotide binding</t>
  </si>
  <si>
    <t>GO:0055085</t>
  </si>
  <si>
    <t>transmembrane transport</t>
  </si>
  <si>
    <t>GO:0006857</t>
  </si>
  <si>
    <t>oligopeptide transport</t>
  </si>
  <si>
    <t>GO:0030599</t>
  </si>
  <si>
    <t>pectinesterase activity</t>
  </si>
  <si>
    <t>GO:0042545</t>
  </si>
  <si>
    <t>cell wall modification</t>
  </si>
  <si>
    <t>GO:0005758</t>
  </si>
  <si>
    <t>mitochondrial intermembrane space</t>
  </si>
  <si>
    <t>GO:0006825</t>
  </si>
  <si>
    <t>copper ion transport</t>
  </si>
  <si>
    <t>GO:0016531</t>
  </si>
  <si>
    <t>copper chaperone activity</t>
  </si>
  <si>
    <t>GO:0005576</t>
  </si>
  <si>
    <t>extracellular region</t>
  </si>
  <si>
    <t>GO:0005506</t>
  </si>
  <si>
    <t>iron ion binding</t>
  </si>
  <si>
    <t>GO:0008519</t>
  </si>
  <si>
    <t>ammonium transmembrane transporter activity</t>
  </si>
  <si>
    <t>GO:0015696</t>
  </si>
  <si>
    <t>ammonium transport</t>
  </si>
  <si>
    <t>GO:0072488</t>
  </si>
  <si>
    <t>ammonium transmembrane transport</t>
  </si>
  <si>
    <t>GO:0008146</t>
  </si>
  <si>
    <t>sulfotransferase activity</t>
  </si>
  <si>
    <t>GO:0009664</t>
  </si>
  <si>
    <t>plant-type cell wall organization</t>
  </si>
  <si>
    <t>GO:0006508</t>
  </si>
  <si>
    <t>proteolysis</t>
  </si>
  <si>
    <t>GO:0004497</t>
  </si>
  <si>
    <t>monooxygenase activity</t>
  </si>
  <si>
    <t>GO:0016758</t>
  </si>
  <si>
    <t>transferase activity, transferring hexosyl groups</t>
  </si>
  <si>
    <t>GO:0008375</t>
  </si>
  <si>
    <t>acetylglucosaminyltransferase activity</t>
  </si>
  <si>
    <t>GO:0006887</t>
  </si>
  <si>
    <t>exocytosis</t>
  </si>
  <si>
    <t>GO:0008168</t>
  </si>
  <si>
    <t>methyltransferase activity</t>
  </si>
  <si>
    <t>GO:0030145</t>
  </si>
  <si>
    <t>manganese ion binding</t>
  </si>
  <si>
    <t>GO:0010315</t>
  </si>
  <si>
    <t>auxin efflux</t>
  </si>
  <si>
    <t>GO:0010329</t>
  </si>
  <si>
    <t>auxin efflux transmembrane transporter activity</t>
  </si>
  <si>
    <t>GO:0008483</t>
  </si>
  <si>
    <t>transaminase activity</t>
  </si>
  <si>
    <t>GO:0045735</t>
  </si>
  <si>
    <t>nutrient reservoir activity</t>
  </si>
  <si>
    <t>GO:0016705</t>
  </si>
  <si>
    <t>oxidoreductase activity, acting on paired donors, with incorporation or reduction of molecular oxygen</t>
  </si>
  <si>
    <t>GO:0045145</t>
  </si>
  <si>
    <t>single-stranded DNA 5'-3' exodeoxyribonuclease activity</t>
  </si>
  <si>
    <t>GO:0008107</t>
  </si>
  <si>
    <t>galactoside 2-alpha-L-fucosyltransferase activity</t>
  </si>
  <si>
    <t>GO:0004185</t>
  </si>
  <si>
    <t>serine-type carboxypeptidase activity</t>
  </si>
  <si>
    <t>GO:0000145</t>
  </si>
  <si>
    <t>exocyst</t>
  </si>
  <si>
    <t>GO:0004568</t>
  </si>
  <si>
    <t>chitinase activity</t>
  </si>
  <si>
    <t>GO:0006032</t>
  </si>
  <si>
    <t>chitin catabolic process</t>
  </si>
  <si>
    <t>GO:0005544</t>
  </si>
  <si>
    <t>calcium-dependent phospholipid binding</t>
  </si>
  <si>
    <t>GO:0006855</t>
  </si>
  <si>
    <t>drug transmembrane transport</t>
  </si>
  <si>
    <t>GO:0015238</t>
  </si>
  <si>
    <t>drug transmembrane transporter activity</t>
  </si>
  <si>
    <t>GO:0015297</t>
  </si>
  <si>
    <t>antiporter activity</t>
  </si>
  <si>
    <t>GO:0008289</t>
  </si>
  <si>
    <t>lipid binding</t>
  </si>
  <si>
    <t>GO:0004866</t>
  </si>
  <si>
    <t>endopeptidase inhibitor activity</t>
  </si>
  <si>
    <t>GO:0048829</t>
  </si>
  <si>
    <t>root cap development</t>
  </si>
  <si>
    <t>GO:0009765</t>
  </si>
  <si>
    <t>photosynthesis, light harvesting</t>
  </si>
  <si>
    <t>GO:0005215</t>
  </si>
  <si>
    <t>transporter activity</t>
  </si>
  <si>
    <t>GO:0008152</t>
  </si>
  <si>
    <t>metabolic process</t>
  </si>
  <si>
    <t>GO:0030170</t>
  </si>
  <si>
    <t>pyridoxal phosphate binding</t>
  </si>
  <si>
    <t>GO:0045492</t>
  </si>
  <si>
    <t>xylan biosynthetic process</t>
  </si>
  <si>
    <t>GO:0016020</t>
  </si>
  <si>
    <t>membrane</t>
  </si>
  <si>
    <t>GO:1901601</t>
  </si>
  <si>
    <t>strigolactone biosynthetic process</t>
  </si>
  <si>
    <t>GO:0006811</t>
  </si>
  <si>
    <t>ion transport</t>
  </si>
  <si>
    <t>GO:0008964</t>
  </si>
  <si>
    <t>phosphoenolpyruvate carboxylase activity</t>
  </si>
  <si>
    <t>GO:0016627</t>
  </si>
  <si>
    <t>oxidoreductase activity, acting on the CH-CH group of donors</t>
  </si>
  <si>
    <t>GO:0010223</t>
  </si>
  <si>
    <t>secondary shoot formation</t>
  </si>
  <si>
    <t>GO:0006629</t>
  </si>
  <si>
    <t>lipid metabolic process</t>
  </si>
  <si>
    <t>GO:0015977</t>
  </si>
  <si>
    <t>carbon fixation</t>
  </si>
  <si>
    <t>GO:0051537</t>
  </si>
  <si>
    <t>2 iron, 2 sulfur cluster binding</t>
  </si>
  <si>
    <t>GO:0005216</t>
  </si>
  <si>
    <t>ion channel activity</t>
  </si>
  <si>
    <t>GO:0006809</t>
  </si>
  <si>
    <t>nitric oxide biosynthetic process</t>
  </si>
  <si>
    <t>GO:0043546</t>
  </si>
  <si>
    <t>molybdopterin cofactor binding</t>
  </si>
  <si>
    <t>GO:0050464</t>
  </si>
  <si>
    <t>nitrate reductase (NADPH) activity</t>
  </si>
  <si>
    <t>GO:0022900</t>
  </si>
  <si>
    <t>electron transport chain</t>
  </si>
  <si>
    <t>GO:0047216</t>
  </si>
  <si>
    <t>inositol 3-alpha-galactosyltransferase activity</t>
  </si>
  <si>
    <t>GO:0048544</t>
  </si>
  <si>
    <t>recognition of pollen</t>
  </si>
  <si>
    <t>GO:0009638</t>
  </si>
  <si>
    <t>phototropism</t>
  </si>
  <si>
    <t>GO:0019031</t>
  </si>
  <si>
    <t>viral envelope</t>
  </si>
  <si>
    <t>GO:0008696</t>
  </si>
  <si>
    <t>4-amino-4-deoxychorismate lyase activity</t>
  </si>
  <si>
    <t>GO:0046656</t>
  </si>
  <si>
    <t>folic acid biosynthetic process</t>
  </si>
  <si>
    <t>GO:0004332</t>
  </si>
  <si>
    <t>fructose-bisphosphate aldolase activity</t>
  </si>
  <si>
    <t>GO:0030042</t>
  </si>
  <si>
    <t>actin filament depolymerization</t>
  </si>
  <si>
    <t>GO:0008935</t>
  </si>
  <si>
    <t>1,4-dihydroxy-2-naphthoyl-CoA synthase activity</t>
  </si>
  <si>
    <t>GO:0009055</t>
  </si>
  <si>
    <t>electron transfer activity</t>
  </si>
  <si>
    <t>GO:0046406</t>
  </si>
  <si>
    <t>magnesium protoporphyrin IX methyltransferase activity</t>
  </si>
  <si>
    <t>GO:0001735</t>
  </si>
  <si>
    <t>prenylcysteine oxidase activity</t>
  </si>
  <si>
    <t>GO:0016670</t>
  </si>
  <si>
    <t>oxidoreductase activity, acting on a sulfur group of donors, oxygen as acceptor</t>
  </si>
  <si>
    <t>GO:0030328</t>
  </si>
  <si>
    <t>prenylcysteine catabolic process</t>
  </si>
  <si>
    <t>GO:0005795</t>
  </si>
  <si>
    <t>Golgi stack</t>
  </si>
  <si>
    <t>GO:0008455</t>
  </si>
  <si>
    <t>alpha-1,6-mannosylglycoprotein 2-beta-N-acetylglucosaminyltransferase activity</t>
  </si>
  <si>
    <t>GO:0009312</t>
  </si>
  <si>
    <t>oligosaccharide biosynthetic process</t>
  </si>
  <si>
    <t>GO:0008863</t>
  </si>
  <si>
    <t>formate dehydrogenase (NAD+) activity</t>
  </si>
  <si>
    <t>GO:0003854</t>
  </si>
  <si>
    <t>3-beta-hydroxy-delta5-steroid dehydrogenase activity</t>
  </si>
  <si>
    <t>GO:0004417</t>
  </si>
  <si>
    <t>hydroxyethylthiazole kinase activity</t>
  </si>
  <si>
    <t>GO:0031390</t>
  </si>
  <si>
    <t>Ctf18 RFC-like complex</t>
  </si>
  <si>
    <t>GO:0009523</t>
  </si>
  <si>
    <t>photosystem II</t>
  </si>
  <si>
    <t>GO:0010277</t>
  </si>
  <si>
    <t>chlorophyllide a oxygenase [overall] activity</t>
  </si>
  <si>
    <t>GO:0009538</t>
  </si>
  <si>
    <t>photosystem I reaction center</t>
  </si>
  <si>
    <t>GO:0042128</t>
  </si>
  <si>
    <t>nitrate assimilation</t>
  </si>
  <si>
    <t>GO:0008271</t>
  </si>
  <si>
    <t>secondary active sulfate transmembrane transporter activity</t>
  </si>
  <si>
    <t>GO:0008272</t>
  </si>
  <si>
    <t>sulfate transport</t>
  </si>
  <si>
    <t>GO:0015116</t>
  </si>
  <si>
    <t>sulfate transmembrane transporter activity</t>
  </si>
  <si>
    <t>GO:0016616</t>
  </si>
  <si>
    <t>oxidoreductase activity, acting on the CH-OH group of donors, NAD or NADP as acceptor</t>
  </si>
  <si>
    <t>GO:0045454</t>
  </si>
  <si>
    <t>cell redox homeostasis</t>
  </si>
  <si>
    <t>GO:0000989</t>
  </si>
  <si>
    <t>GO:0015035</t>
  </si>
  <si>
    <t>protein disulfide oxidoreductase activity</t>
  </si>
  <si>
    <t>GO:0042549</t>
  </si>
  <si>
    <t>photosystem II stabilization</t>
  </si>
  <si>
    <t>GO:0015995</t>
  </si>
  <si>
    <t>chlorophyll biosynthetic process</t>
  </si>
  <si>
    <t>GO:0009902</t>
  </si>
  <si>
    <t>chloroplast relocation</t>
  </si>
  <si>
    <t>GO:0008515</t>
  </si>
  <si>
    <t>sucrose transmembrane transporter activity</t>
  </si>
  <si>
    <t>GO:0015770</t>
  </si>
  <si>
    <t>sucrose transport</t>
  </si>
  <si>
    <t>GO:0006810</t>
  </si>
  <si>
    <t>transport</t>
  </si>
  <si>
    <t>GO:0048529</t>
  </si>
  <si>
    <t>magnesium-protoporphyrin IX monomethyl ester (oxidative) cyclase activity</t>
  </si>
  <si>
    <t>GO:0015743</t>
  </si>
  <si>
    <t>malate transport</t>
  </si>
  <si>
    <t>GO:0006662</t>
  </si>
  <si>
    <t>glycerol ether metabolic process</t>
  </si>
  <si>
    <t>GO:0016671</t>
  </si>
  <si>
    <t>oxidoreductase activity, acting on a sulfur group of donors, disulfide as acceptor</t>
  </si>
  <si>
    <t>GO:0004559</t>
  </si>
  <si>
    <t>alpha-mannosidase activity</t>
  </si>
  <si>
    <t>GO:0006013</t>
  </si>
  <si>
    <t>mannose metabolic process</t>
  </si>
  <si>
    <t>GO:0015923</t>
  </si>
  <si>
    <t>mannosidase activity</t>
  </si>
  <si>
    <t>GO:0009085</t>
  </si>
  <si>
    <t>lysine biosynthetic process</t>
  </si>
  <si>
    <t>GO:0008942</t>
  </si>
  <si>
    <t>nitrite reductase [NAD(P)H] activity</t>
  </si>
  <si>
    <t>GO:0000155</t>
  </si>
  <si>
    <t>phosphorelay sensor kinase activity</t>
  </si>
  <si>
    <t>GO:0009234</t>
  </si>
  <si>
    <t>menaquinone biosynthetic process</t>
  </si>
  <si>
    <t>GO:0051287</t>
  </si>
  <si>
    <t>NAD binding</t>
  </si>
  <si>
    <t>GO:0000045</t>
  </si>
  <si>
    <t>autophagosome assembly</t>
  </si>
  <si>
    <t>GO:0004564</t>
  </si>
  <si>
    <t>beta-fructofuranosidase activity</t>
  </si>
  <si>
    <t>GO:0004575</t>
  </si>
  <si>
    <t>sucrose alpha-glucosidase activity</t>
  </si>
  <si>
    <t>GO:0016708</t>
  </si>
  <si>
    <t>oxidoreductase activity, acting on paired donors, with incorporation or reduction of molecular oxygen, NAD(P)H as one donor, and incorporation of two atoms of oxygen into one donor</t>
  </si>
  <si>
    <t>GO:0019439</t>
  </si>
  <si>
    <t>aromatic compound catabolic process</t>
  </si>
  <si>
    <t>GO:0046554</t>
  </si>
  <si>
    <t>malate dehydrogenase (NADP+) activity</t>
  </si>
  <si>
    <t>GO:0004802</t>
  </si>
  <si>
    <t>transketolase activity</t>
  </si>
  <si>
    <t>GO:0004030</t>
  </si>
  <si>
    <t>aldehyde dehydrogenase [NAD(P)+] activity</t>
  </si>
  <si>
    <t>GO:0006081</t>
  </si>
  <si>
    <t>cellular aldehyde metabolic process</t>
  </si>
  <si>
    <t>GO:0019499</t>
  </si>
  <si>
    <t>cyanide metabolic process</t>
  </si>
  <si>
    <t>GO:0050017</t>
  </si>
  <si>
    <t>L-3-cyanoalanine synthase activity</t>
  </si>
  <si>
    <t>GO:0046577</t>
  </si>
  <si>
    <t>long-chain-alcohol oxidase activity</t>
  </si>
  <si>
    <t>GO:0006826</t>
  </si>
  <si>
    <t>iron ion transport</t>
  </si>
  <si>
    <t>GO:0006879</t>
  </si>
  <si>
    <t>cellular iron ion homeostasis</t>
  </si>
  <si>
    <t>GO:0017176</t>
  </si>
  <si>
    <t>phosphatidylinositol N-acetylglucosaminyltransferase activity</t>
  </si>
  <si>
    <t>GO:0005960</t>
  </si>
  <si>
    <t>glycine cleavage complex</t>
  </si>
  <si>
    <t>GO:0019464</t>
  </si>
  <si>
    <t>glycine decarboxylation via glycine cleavage system</t>
  </si>
  <si>
    <t>GO:0006790</t>
  </si>
  <si>
    <t>sulfur compound metabolic process</t>
  </si>
  <si>
    <t>GO:0008441</t>
  </si>
  <si>
    <t>3'(2'),5'-bisphosphate nucleotidase activity</t>
  </si>
  <si>
    <t>GO:0004525</t>
  </si>
  <si>
    <t>ribonuclease III activity</t>
  </si>
  <si>
    <t>GO:0004499</t>
  </si>
  <si>
    <t>N,N-dimethylaniline monooxygenase activity</t>
  </si>
  <si>
    <t>GO:0009908</t>
  </si>
  <si>
    <t>flower development</t>
  </si>
  <si>
    <t>GO:0009496</t>
  </si>
  <si>
    <t>plastoquinol--plastocyanin reductase activity</t>
  </si>
  <si>
    <t>GO:0045158</t>
  </si>
  <si>
    <t>electron transporter, transferring electrons within cytochrome b6/f complex of photosystem II activity</t>
  </si>
  <si>
    <t>GO:0016579</t>
  </si>
  <si>
    <t>protein deubiquitination</t>
  </si>
  <si>
    <t>GO:0008171</t>
  </si>
  <si>
    <t>O-methyltransferase activity</t>
  </si>
  <si>
    <t>GO:0016679</t>
  </si>
  <si>
    <t>oxidoreductase activity, acting on diphenols and related substances as donors</t>
  </si>
  <si>
    <t>GO:0009790</t>
  </si>
  <si>
    <t>embryo development</t>
  </si>
  <si>
    <t>GO:0050080</t>
  </si>
  <si>
    <t>malonyl-CoA decarboxylase activity</t>
  </si>
  <si>
    <t>GO:0004623</t>
  </si>
  <si>
    <t>phospholipase A2 activity</t>
  </si>
  <si>
    <t>GO:0050482</t>
  </si>
  <si>
    <t>arachidonic acid secretion</t>
  </si>
  <si>
    <t>GO:0050661</t>
  </si>
  <si>
    <t>NADP binding</t>
  </si>
  <si>
    <t>GO:0030915</t>
  </si>
  <si>
    <t>Smc5-Smc6 complex</t>
  </si>
  <si>
    <t>GO:0008131</t>
  </si>
  <si>
    <t>primary amine oxidase activity</t>
  </si>
  <si>
    <t>GO:0009308</t>
  </si>
  <si>
    <t>amine metabolic process</t>
  </si>
  <si>
    <t>GO:0042651</t>
  </si>
  <si>
    <t>thylakoid membrane</t>
  </si>
  <si>
    <t>GO:0003849</t>
  </si>
  <si>
    <t>3-deoxy-7-phosphoheptulonate synthase activity</t>
  </si>
  <si>
    <t>GO:0009269</t>
  </si>
  <si>
    <t>response to desiccation</t>
  </si>
  <si>
    <t>GO:0009521</t>
  </si>
  <si>
    <t>photosystem</t>
  </si>
  <si>
    <t>GO:0006644</t>
  </si>
  <si>
    <t>phospholipid metabolic process</t>
  </si>
  <si>
    <t>GO:0016573</t>
  </si>
  <si>
    <t>histone acetylation</t>
  </si>
  <si>
    <t>GO:0008276</t>
  </si>
  <si>
    <t>protein methyltransferase activity</t>
  </si>
  <si>
    <t>GO:0000154</t>
  </si>
  <si>
    <t>rRNA modification</t>
  </si>
  <si>
    <t>GO:0000179</t>
  </si>
  <si>
    <t>rRNA (adenine-N6,N6-)-dimethyltransferase activity</t>
  </si>
  <si>
    <t>GO:0008649</t>
  </si>
  <si>
    <t>rRNA methyltransferase activity</t>
  </si>
  <si>
    <t>GO:0000123</t>
  </si>
  <si>
    <t>histone acetyltransferase complex</t>
  </si>
  <si>
    <t>GO:0019825</t>
  </si>
  <si>
    <t>oxygen binding</t>
  </si>
  <si>
    <t>GO:0004359</t>
  </si>
  <si>
    <t>glutaminase activity</t>
  </si>
  <si>
    <t>GO:0006437</t>
  </si>
  <si>
    <t>tyrosyl-tRNA aminoacylation</t>
  </si>
  <si>
    <t>GO:0006348</t>
  </si>
  <si>
    <t>chromatin silencing at telomere</t>
  </si>
  <si>
    <t>GO:0008170</t>
  </si>
  <si>
    <t>N-methyltransferase activity</t>
  </si>
  <si>
    <t>GO:0010468</t>
  </si>
  <si>
    <t>regulation of gene expression</t>
  </si>
  <si>
    <t>GO:0004831</t>
  </si>
  <si>
    <t>tyrosine-tRNA ligase activity</t>
  </si>
  <si>
    <t>GO:0009910</t>
  </si>
  <si>
    <t>negative regulation of flower development</t>
  </si>
  <si>
    <t>GO:0004476</t>
  </si>
  <si>
    <t>mannose-6-phosphate isomerase activity</t>
  </si>
  <si>
    <t>GO:0004316</t>
  </si>
  <si>
    <t>3-oxoacyl-[acyl-carrier-protein] reductase (NADPH) activity</t>
  </si>
  <si>
    <t>GO:0009452</t>
  </si>
  <si>
    <t>7-methylguanosine RNA capping</t>
  </si>
  <si>
    <t>GO:0003917</t>
  </si>
  <si>
    <t>DNA topoisomerase type I activity</t>
  </si>
  <si>
    <t>GO:0008840</t>
  </si>
  <si>
    <t>4-hydroxy-tetrahydrodipicolinate synthase</t>
  </si>
  <si>
    <t>GO:0031417</t>
  </si>
  <si>
    <t>NatC complex</t>
  </si>
  <si>
    <t>GO:0004352</t>
  </si>
  <si>
    <t>glutamate dehydrogenase (NAD+) activity</t>
  </si>
  <si>
    <t>GO:0019348</t>
  </si>
  <si>
    <t>dolichol metabolic process</t>
  </si>
  <si>
    <t>GO:0016639</t>
  </si>
  <si>
    <t>oxidoreductase activity, acting on the CH-NH2 group of donors, NAD or NADP as acceptor</t>
  </si>
  <si>
    <t>GO:0004459</t>
  </si>
  <si>
    <t>L-lactate dehydrogenase activity</t>
  </si>
  <si>
    <t>GO:0005985</t>
  </si>
  <si>
    <t>sucrose metabolic process</t>
  </si>
  <si>
    <t>GO:0016157</t>
  </si>
  <si>
    <t>sucrose synthase activity</t>
  </si>
  <si>
    <t>GO:0016021</t>
  </si>
  <si>
    <t>integral component of membrane</t>
  </si>
  <si>
    <t>GO:0030001</t>
  </si>
  <si>
    <t>metal ion transport</t>
  </si>
  <si>
    <t>GO:0046524</t>
  </si>
  <si>
    <t>sucrose-phosphate synthase activity</t>
  </si>
  <si>
    <t>GO:0022857</t>
  </si>
  <si>
    <t>transmembrane transporter activity</t>
  </si>
  <si>
    <t>GO:0046872</t>
  </si>
  <si>
    <t>metal ion binding</t>
  </si>
  <si>
    <t>GO:0031347</t>
  </si>
  <si>
    <t>regulation of defense response</t>
  </si>
  <si>
    <t>GO:0030247</t>
  </si>
  <si>
    <t>polysaccharide binding</t>
  </si>
  <si>
    <t>GO:0019538</t>
  </si>
  <si>
    <t>protein metabolic process</t>
  </si>
  <si>
    <t>GO:0004630</t>
  </si>
  <si>
    <t>phospholipase D activity</t>
  </si>
  <si>
    <t>GO:0046470</t>
  </si>
  <si>
    <t>phosphatidylcholine metabolic process</t>
  </si>
  <si>
    <t>GO:0000148</t>
  </si>
  <si>
    <t>1,3-beta-D-glucan synthase complex</t>
  </si>
  <si>
    <t>GO:0003843</t>
  </si>
  <si>
    <t>1,3-beta-D-glucan synthase activity</t>
  </si>
  <si>
    <t>GO:0006075</t>
  </si>
  <si>
    <t>(1-&gt;3)-beta-D-glucan biosynthetic process</t>
  </si>
  <si>
    <t>GO:0071446</t>
  </si>
  <si>
    <t>cellular response to salicylic acid stimulus</t>
  </si>
  <si>
    <t>GO:2000031</t>
  </si>
  <si>
    <t>regulation of salicylic acid mediated signaling pathway</t>
  </si>
  <si>
    <t>GO:0003825</t>
  </si>
  <si>
    <t>alpha,alpha-trehalose-phosphate synthase (UDP-forming) activity</t>
  </si>
  <si>
    <t>GO:0032957</t>
  </si>
  <si>
    <t>inositol trisphosphate metabolic process</t>
  </si>
  <si>
    <t>GO:0047325</t>
  </si>
  <si>
    <t>inositol tetrakisphosphate 1-kinase activity</t>
  </si>
  <si>
    <t>GO:0052725</t>
  </si>
  <si>
    <t>inositol-1,3,4-trisphosphate 6-kinase activity</t>
  </si>
  <si>
    <t>GO:0052726</t>
  </si>
  <si>
    <t>inositol-1,3,4-trisphosphate 5-kinase activity</t>
  </si>
  <si>
    <t>GO:0005385</t>
  </si>
  <si>
    <t>zinc ion transmembrane transporter activity</t>
  </si>
  <si>
    <t>GO:0071577</t>
  </si>
  <si>
    <t>zinc ion transmembrane transport</t>
  </si>
  <si>
    <t>GO:0008762</t>
  </si>
  <si>
    <t>UDP-N-acetylmuramate dehydrogenase activity</t>
  </si>
  <si>
    <t>GO:0032549</t>
  </si>
  <si>
    <t>ribonucleoside binding</t>
  </si>
  <si>
    <t>GO:0004550</t>
  </si>
  <si>
    <t>nucleoside diphosphate kinase activity</t>
  </si>
  <si>
    <t>GO:0006165</t>
  </si>
  <si>
    <t>nucleoside diphosphate phosphorylation</t>
  </si>
  <si>
    <t>GO:0006183</t>
  </si>
  <si>
    <t>GTP biosynthetic process</t>
  </si>
  <si>
    <t>GO:0006228</t>
  </si>
  <si>
    <t>UTP biosynthetic process</t>
  </si>
  <si>
    <t>GO:0016410</t>
  </si>
  <si>
    <t>N-acyltransferase activity</t>
  </si>
  <si>
    <t>GO:0000940</t>
  </si>
  <si>
    <t>condensed chromosome outer kinetochore</t>
  </si>
  <si>
    <t>GO:0005876</t>
  </si>
  <si>
    <t>spindle microtubule</t>
  </si>
  <si>
    <t>GO:0008237</t>
  </si>
  <si>
    <t>metallopeptidase activity</t>
  </si>
  <si>
    <t>GO:0052624</t>
  </si>
  <si>
    <t>2-phytyl-1,4-naphthoquinone methyltransferase activity</t>
  </si>
  <si>
    <t>GO:0031072</t>
  </si>
  <si>
    <t>heat shock protein binding</t>
  </si>
  <si>
    <t>GO:0045893</t>
  </si>
  <si>
    <t>positive regulation of transcription, DNA-templated</t>
  </si>
  <si>
    <t>GO:0006241</t>
  </si>
  <si>
    <t>CTP biosynthetic process</t>
  </si>
  <si>
    <t>GO:0001682</t>
  </si>
  <si>
    <t>tRNA 5'-leader removal</t>
  </si>
  <si>
    <t>GO:0043189</t>
  </si>
  <si>
    <t>H4/H2A histone acetyltransferase complex</t>
  </si>
  <si>
    <t>GO:0004930</t>
  </si>
  <si>
    <t>G protein-coupled receptor activity</t>
  </si>
  <si>
    <t>GO:0003993</t>
  </si>
  <si>
    <t>acid phosphatase activity</t>
  </si>
  <si>
    <t>GO:0016702</t>
  </si>
  <si>
    <t>oxidoreductase activity, acting on single donors with incorporation of molecular oxygen, incorporation of two atoms of oxygen</t>
  </si>
  <si>
    <t>GO:0004816</t>
  </si>
  <si>
    <t>asparagine-tRNA ligase activity</t>
  </si>
  <si>
    <t>GO:0006421</t>
  </si>
  <si>
    <t>asparaginyl-tRNA aminoacylation</t>
  </si>
  <si>
    <t>GO:0015232</t>
  </si>
  <si>
    <t>heme transporter activity</t>
  </si>
  <si>
    <t>GO:0015886</t>
  </si>
  <si>
    <t>heme transport</t>
  </si>
  <si>
    <t>GO:0009060</t>
  </si>
  <si>
    <t>aerobic respiration</t>
  </si>
  <si>
    <t>GO:0019684</t>
  </si>
  <si>
    <t>photosynthesis, light reaction</t>
  </si>
  <si>
    <t>GO:0016841</t>
  </si>
  <si>
    <t>ammonia-lyase activity</t>
  </si>
  <si>
    <t>GO:0004719</t>
  </si>
  <si>
    <t>protein-L-isoaspartate (D-aspartate) O-methyltransferase activity</t>
  </si>
  <si>
    <t>GO:0000982</t>
  </si>
  <si>
    <t>transcription factor activity, RNA polymerase II proximal promoter sequence-specific DNA binding</t>
  </si>
  <si>
    <t>GO:0000987</t>
  </si>
  <si>
    <t>proximal promoter sequence-specific DNA binding</t>
  </si>
  <si>
    <t>GO:0004451</t>
  </si>
  <si>
    <t>isocitrate lyase activity</t>
  </si>
  <si>
    <t>GO:0043531</t>
  </si>
  <si>
    <t>ADP binding</t>
  </si>
  <si>
    <t>GO:0006559</t>
  </si>
  <si>
    <t>L-phenylalanine catabolic process</t>
  </si>
  <si>
    <t>GO:0008410</t>
  </si>
  <si>
    <t>CoA-transferase activity</t>
  </si>
  <si>
    <t>GO:0003864</t>
  </si>
  <si>
    <t>3-methyl-2-oxobutanoate hydroxymethyltransferase activity</t>
  </si>
  <si>
    <t>GO:0070176</t>
  </si>
  <si>
    <t>DRM complex</t>
  </si>
  <si>
    <t>GO:0008764</t>
  </si>
  <si>
    <t>UDP-N-acetylmuramoylalanine-D-glutamate ligase activity</t>
  </si>
  <si>
    <t>GO:0009767</t>
  </si>
  <si>
    <t>photosynthetic electron transport chain</t>
  </si>
  <si>
    <t>GO:0016168</t>
  </si>
  <si>
    <t>chlorophyll binding</t>
  </si>
  <si>
    <t>GO:0045277</t>
  </si>
  <si>
    <t>respiratory chain complex IV</t>
  </si>
  <si>
    <t>GO:0016560</t>
  </si>
  <si>
    <t>protein import into peroxisome matrix, docking</t>
  </si>
  <si>
    <t>GO:0006351</t>
  </si>
  <si>
    <t>transcription, DNA-templated</t>
  </si>
  <si>
    <t>GO:0008360</t>
  </si>
  <si>
    <t>regulation of cell shape</t>
  </si>
  <si>
    <t>GO:0008864</t>
  </si>
  <si>
    <t>formyltetrahydrofolate deformylase activity</t>
  </si>
  <si>
    <t>GO:0005200</t>
  </si>
  <si>
    <t>structural constituent of cytoskeleton</t>
  </si>
  <si>
    <t>GO:0045263</t>
  </si>
  <si>
    <t>proton-transporting ATP synthase complex, coupling factor F(o)</t>
  </si>
  <si>
    <t>GO:0004121</t>
  </si>
  <si>
    <t>cystathionine beta-lyase activity</t>
  </si>
  <si>
    <t>GO:0071266</t>
  </si>
  <si>
    <t>'de novo' L-methionine biosynthetic process</t>
  </si>
  <si>
    <t>GO:0005778</t>
  </si>
  <si>
    <t>peroxisomal membrane</t>
  </si>
  <si>
    <t>GO:0004334</t>
  </si>
  <si>
    <t>fumarylacetoacetase activity</t>
  </si>
  <si>
    <t>GO:0015940</t>
  </si>
  <si>
    <t>pantothenate biosynthetic process</t>
  </si>
  <si>
    <t>GO:0042773</t>
  </si>
  <si>
    <t>ATP synthesis coupled electron transport</t>
  </si>
  <si>
    <t>GO:0050826</t>
  </si>
  <si>
    <t>response to freezing</t>
  </si>
  <si>
    <t>GO:0006537</t>
  </si>
  <si>
    <t>glutamate biosynthetic process</t>
  </si>
  <si>
    <t>GO:0015930</t>
  </si>
  <si>
    <t>glutamate synthase activity</t>
  </si>
  <si>
    <t>GO:0008137</t>
  </si>
  <si>
    <t>NADH dehydrogenase (ubiquinone) activity</t>
  </si>
  <si>
    <t>GO:0004512</t>
  </si>
  <si>
    <t>inositol-3-phosphate synthase activity</t>
  </si>
  <si>
    <t>GO:0006021</t>
  </si>
  <si>
    <t>inositol biosynthetic process</t>
  </si>
  <si>
    <t>GO:0003725</t>
  </si>
  <si>
    <t>double-stranded RNA binding</t>
  </si>
  <si>
    <t>GO:0046274</t>
  </si>
  <si>
    <t>lignin catabolic process</t>
  </si>
  <si>
    <t>GO:0052716</t>
  </si>
  <si>
    <t>hydroquinone:oxygen oxidoreductase activity</t>
  </si>
  <si>
    <t>GO:0043086</t>
  </si>
  <si>
    <t>negative regulation of catalytic activity</t>
  </si>
  <si>
    <t>GO:0008408</t>
  </si>
  <si>
    <t>3'-5' exonuclease activity</t>
  </si>
  <si>
    <t>GO:0016760</t>
  </si>
  <si>
    <t>cellulose synthase (UDP-forming) activity</t>
  </si>
  <si>
    <t>GO:0005375</t>
  </si>
  <si>
    <t>copper ion transmembrane transporter activity</t>
  </si>
  <si>
    <t>GO:0035434</t>
  </si>
  <si>
    <t>copper ion transmembrane transport</t>
  </si>
  <si>
    <t>GO:0030244</t>
  </si>
  <si>
    <t>cellulose biosynthetic process</t>
  </si>
  <si>
    <t>GO:0030246</t>
  </si>
  <si>
    <t>carbohydrate binding</t>
  </si>
  <si>
    <t>GO:0016829</t>
  </si>
  <si>
    <t>lyase activity</t>
  </si>
  <si>
    <t>GO:0043248</t>
  </si>
  <si>
    <t>proteasome assembly</t>
  </si>
  <si>
    <t>GO:0005345</t>
  </si>
  <si>
    <t>purine nucleobase transmembrane transporter activity</t>
  </si>
  <si>
    <t>GO:0006863</t>
  </si>
  <si>
    <t>purine nucleobase transport</t>
  </si>
  <si>
    <t>GO:0006139</t>
  </si>
  <si>
    <t>nucleobase-containing compound metabolic process</t>
  </si>
  <si>
    <t>GO:0008685</t>
  </si>
  <si>
    <t>2-C-methyl-D-erythritol 2,4-cyclodiphosphate synthase activity</t>
  </si>
  <si>
    <t>GO:0035065</t>
  </si>
  <si>
    <t>regulation of histone acetylation</t>
  </si>
  <si>
    <t>GO:0006357</t>
  </si>
  <si>
    <t>regulation of transcription by RNA polymerase II</t>
  </si>
  <si>
    <t>GO:0003885</t>
  </si>
  <si>
    <t>D-arabinono-1,4-lactone oxidase activity</t>
  </si>
  <si>
    <t>GO:0004563</t>
  </si>
  <si>
    <t>beta-N-acetylhexosaminidase activity</t>
  </si>
  <si>
    <t>GO:0003333</t>
  </si>
  <si>
    <t>amino acid transmembrane transport</t>
  </si>
  <si>
    <t>GO:0015173</t>
  </si>
  <si>
    <t>aromatic amino acid transmembrane transporter activity</t>
  </si>
  <si>
    <t>GO:0015801</t>
  </si>
  <si>
    <t>aromatic amino acid transport</t>
  </si>
  <si>
    <t>GO:0008270</t>
  </si>
  <si>
    <t>zinc ion binding</t>
  </si>
  <si>
    <t>GO:0004096</t>
  </si>
  <si>
    <t>catalase activity</t>
  </si>
  <si>
    <t>GO:0009507</t>
  </si>
  <si>
    <t>chloroplast</t>
  </si>
  <si>
    <t>GO:0045156</t>
  </si>
  <si>
    <t>electron transporter, transferring electrons within the cyclic electron transport pathway of photosynthesis activity</t>
  </si>
  <si>
    <t>GO:0009317</t>
  </si>
  <si>
    <t>acetyl-CoA carboxylase complex</t>
  </si>
  <si>
    <t>GO:0005801</t>
  </si>
  <si>
    <t>cis-Golgi network</t>
  </si>
  <si>
    <t>GO:0003989</t>
  </si>
  <si>
    <t>acetyl-CoA carboxylase activity</t>
  </si>
  <si>
    <t>GO:0043240</t>
  </si>
  <si>
    <t>Fanconi anaemia nuclear complex</t>
  </si>
  <si>
    <t>GO:0008094</t>
  </si>
  <si>
    <t>DNA-dependent ATPase activity</t>
  </si>
  <si>
    <t>GO:0006888</t>
  </si>
  <si>
    <t>ER to Golgi vesicle-mediated transport</t>
  </si>
  <si>
    <t>GO:0019915</t>
  </si>
  <si>
    <t>lipid storage</t>
  </si>
  <si>
    <t>GO:0010155</t>
  </si>
  <si>
    <t>regulation of proton transport</t>
  </si>
  <si>
    <t>GO:0008081</t>
  </si>
  <si>
    <t>phosphoric diester hydrolase activity</t>
  </si>
  <si>
    <t>GO:0046983</t>
  </si>
  <si>
    <t>protein dimerization activity</t>
  </si>
  <si>
    <t>GO:0000737</t>
  </si>
  <si>
    <t>DNA catabolic process, endonucleolytic</t>
  </si>
  <si>
    <t>GO:0003682</t>
  </si>
  <si>
    <t>chromatin binding</t>
  </si>
  <si>
    <t>GO:0004367</t>
  </si>
  <si>
    <t>glycerol-3-phosphate dehydrogenase [NAD+] activity</t>
  </si>
  <si>
    <t>GO:0046168</t>
  </si>
  <si>
    <t>glycerol-3-phosphate catabolic process</t>
  </si>
  <si>
    <t>GO:0004867</t>
  </si>
  <si>
    <t>serine-type endopeptidase inhibitor activity</t>
  </si>
  <si>
    <t>GO:0008242</t>
  </si>
  <si>
    <t>omega peptidase activity</t>
  </si>
  <si>
    <t>GO:0051205</t>
  </si>
  <si>
    <t>protein insertion into membrane</t>
  </si>
  <si>
    <t>GO:0016879</t>
  </si>
  <si>
    <t>ligase activity, forming carbon-nitrogen bonds</t>
  </si>
  <si>
    <t>GO:0016429</t>
  </si>
  <si>
    <t>tRNA (adenine-N1-)-methyltransferase activity</t>
  </si>
  <si>
    <t>GO:0004371</t>
  </si>
  <si>
    <t>glycerone kinase activity</t>
  </si>
  <si>
    <t>GO:0006071</t>
  </si>
  <si>
    <t>glycerol metabolic process</t>
  </si>
  <si>
    <t>GO:0009331</t>
  </si>
  <si>
    <t>glycerol-3-phosphate dehydrogenase complex</t>
  </si>
  <si>
    <t>GO:0033063</t>
  </si>
  <si>
    <t>Rad51B-Rad51C-Rad51D-XRCC2 complex</t>
  </si>
  <si>
    <t>GO:0005983</t>
  </si>
  <si>
    <t>starch catabolic process</t>
  </si>
  <si>
    <t>GO:0000398</t>
  </si>
  <si>
    <t>mRNA splicing, via spliceosome</t>
  </si>
  <si>
    <t>Solyc01g090130, Solyc01g091050, Solyc01g091060</t>
  </si>
  <si>
    <t>Solyc07g065445</t>
  </si>
  <si>
    <t>Solyc03g078015</t>
  </si>
  <si>
    <t>Solyc06g048920</t>
  </si>
  <si>
    <t>Solyc07g062230</t>
  </si>
  <si>
    <t>Solyc01g099380, Solyc06g083570, Solyc09g065940</t>
  </si>
  <si>
    <t>Solyc11g013060, Solyc11g018743</t>
  </si>
  <si>
    <t>Solyc08g068850</t>
  </si>
  <si>
    <t>Solyc12g062260</t>
  </si>
  <si>
    <t>PS</t>
  </si>
  <si>
    <t>Solyc11g013810</t>
  </si>
  <si>
    <t>Solyc00g227860, Solyc01g006670, Solyc01g012750, Solyc01g094700, Solyc02g066960, Solyc02g080640, Solyc02g081360, Solyc02g081690, Solyc02g086880, Solyc03g032210, Solyc03g097030, Solyc03g114710, Solyc04g008310, Solyc04g014990, Solyc04g079030, Solyc05g005180, Solyc05g005930, Solyc06g072880, Solyc06g073060, Solyc07g007300, Solyc07g008230, Solyc07g008360, Solyc07g056320, Solyc07g062810, Solyc08g074682, Solyc09g008060, Solyc09g075670, Solyc09g075680, Solyc09g092480, Solyc09g092490, Solyc09g092500, Solyc10g005880, Solyc10g008020, Solyc10g079110, Solyc10g079620, Solyc10g083440, Solyc10g085200, Solyc10g085200, Solyc10g085880, Solyc11g007470, Solyc12g009920, Solyc12g057070, Solyc12g057080, Solyc12g096830</t>
  </si>
  <si>
    <t>Solyc01g111250, Solyc02g063390, Solyc02g068070, Solyc02g077020, Solyc02g077140, Solyc04g040120, Solyc08g078090, Solyc10g055240, Solyc11g006290, Solyc11g006300, Solyc12g100250</t>
  </si>
  <si>
    <t>Solyc02g093090, Solyc03g110890, Solyc11g031950</t>
  </si>
  <si>
    <t>Solyc06g060620, Solyc06g075500, Solyc08g007430, Solyc11g072570</t>
  </si>
  <si>
    <t>Solyc01g104030, Solyc02g088560, Solyc10g006800, Solyc12g005400</t>
  </si>
  <si>
    <t>Solyc00g072400, Solyc00g072400, Solyc00g156980, Solyc00g156980, Solyc01g008650, Solyc01g008650, Solyc01g012750, Solyc01g080210, Solyc01g080210, Solyc01g090610, Solyc01g096280, Solyc01g096280, Solyc01g099240, Solyc01g099240, Solyc01g099240, Solyc01g105660, Solyc01g106480, Solyc01g106480, Solyc01g106480, Solyc01g106480, Solyc01g106480, Solyc01g108860, Solyc01g109140, Solyc01g109140, Solyc02g061955, Solyc02g069250, Solyc02g069250, Solyc02g070080, Solyc02g071475, Solyc02g080120, Solyc02g080640, Solyc02g084740, Solyc02g084740, Solyc02g084740, Solyc02g084790, Solyc02g084790, Solyc02g084800, Solyc02g084800, Solyc02g086770, Solyc02g086880, Solyc02g086880, Solyc02g094180, Solyc03g044100, Solyc03g093270, Solyc03g097170, Solyc03g121040, Solyc03g121600, Solyc03g121600, Solyc03g121600, Solyc04g009030, Solyc04g009030, Solyc04g040120, Solyc04g071150, Solyc04g071150, Solyc04g071900, Solyc04g071900, Solyc04g079640, Solyc04g079640, Solyc04g081860, Solyc04g082630, Solyc04g082630, Solyc04g083150, Solyc04g083150, Solyc05g007065, Solyc05g011940, Solyc05g011940, Solyc05g046010, Solyc05g046010, Solyc05g046020, Solyc05g046020, Solyc05g046030, Solyc05g046030, Solyc05g052280, Solyc05g052280, Solyc05g052370, Solyc05g052370, Solyc05g055700, Solyc06g060070, Solyc06g060310, Solyc06g060310, Solyc06g060310, Solyc06g062600, Solyc06g062600, Solyc06g062600, Solyc06g066830, Solyc06g067870, Solyc06g069900, Solyc06g073460, Solyc06g074180, Solyc06g074180, Solyc06g074420, Solyc06g083910, Solyc07g006145, Solyc07g006145, Solyc07g042440, Solyc07g045040, Solyc07g047740, Solyc07g047740, Solyc07g049240, Solyc07g049240, Solyc07g049460, Solyc07g049460, Solyc07g049460, Solyc07g049530, Solyc07g049550, Solyc07g052530, Solyc07g052530, Solyc07g052540, Solyc07g052540, Solyc08g005550, Solyc08g014000, Solyc08g014000, Solyc08g062950, Solyc08g062950, Solyc08g074682, Solyc08g074682, Solyc08g075830, Solyc08g075830, Solyc09g008560, Solyc09g011870, Solyc09g011870, Solyc09g014900, Solyc09g014900, Solyc09g074430, Solyc09g074430, Solyc09g089830, Solyc09g098620, Solyc09g098620, Solyc10g005360, Solyc10g007900, Solyc10g007900, Solyc10g007930, Solyc10g007930, Solyc10g007960, Solyc10g017990, Solyc10g017990, Solyc10g017990, Solyc10g017990, Solyc10g017990, Solyc10g039210, Solyc10g039210, Solyc10g076240, Solyc10g076240, Solyc10g076243, Solyc10g076243, Solyc10g079480, Solyc10g083700, Solyc10g083700, Solyc10g085200, Solyc10g085200, Solyc10g085200, Solyc10g085200, Solyc11g010120, Solyc11g010400, Solyc11g013810, Solyc11g013810, Solyc11g013810, Solyc11g018777, Solyc11g018777, Solyc11g072110, Solyc12g005785, Solyc12g005785, Solyc12g005790, Solyc12g005790, Solyc12g005940, Solyc12g006380, Solyc12g013690, Solyc12g040580, Solyc12g040580, Solyc12g040580, Solyc12g042470, Solyc12g042480, Solyc12g042480, Solyc12g088020, Solyc12g088020, Solyc12g088460, Solyc12g088460, Solyc12g088970, Solyc12g088970, Solyc12g100250, Solyc12g100270</t>
  </si>
  <si>
    <t>Solyc00g072400, Solyc02g084790, Solyc02g084800, Solyc02g094180, Solyc03g044100, Solyc04g071900, Solyc04g081860, Solyc05g046010, Solyc05g046020, Solyc05g046030, Solyc05g052280, Solyc07g047740, Solyc07g049240, Solyc07g052530, Solyc07g052540, Solyc08g075830, Solyc10g076240, Solyc10g076243, Solyc11g010120, Solyc11g018777, Solyc12g005790</t>
  </si>
  <si>
    <t>Solyc00g072400, Solyc02g061955, Solyc02g084790, Solyc02g084800, Solyc02g094180, Solyc03g044100, Solyc04g071900, Solyc04g081860, Solyc05g046010, Solyc05g046020, Solyc05g046030, Solyc05g052280, Solyc06g073460, Solyc07g047740, Solyc07g049240, Solyc07g052530, Solyc07g052540, Solyc08g075830, Solyc10g076240, Solyc10g076243, Solyc11g010120, Solyc11g018777, Solyc12g005785, Solyc12g005790</t>
  </si>
  <si>
    <t>Solyc09g072590, Solyc10g084660</t>
  </si>
  <si>
    <t>Solyc02g030300, Solyc02g078750, Solyc02g079570, Solyc07g053130, Solyc11g005630</t>
  </si>
  <si>
    <t>Solyc02g064770, Solyc02g092770</t>
  </si>
  <si>
    <t>Solyc07g045470</t>
  </si>
  <si>
    <t>Solyc07g062810</t>
  </si>
  <si>
    <t>Solyc12g088020</t>
  </si>
  <si>
    <t>redox</t>
  </si>
  <si>
    <t>Solyc09g090730, Solyc10g076480</t>
  </si>
  <si>
    <t>Solyc07g063160, Solyc10g007010</t>
  </si>
  <si>
    <t>Solyc01g008420, Solyc03g034400, Solyc05g013470, Solyc07g007490, Solyc08g005880</t>
  </si>
  <si>
    <t>Solyc03g120590, Solyc05g006010, Solyc05g006920, Solyc08g061010</t>
  </si>
  <si>
    <t>Solyc01g008420, Solyc02g071070, Solyc02g079220, Solyc02g079220, Solyc02g079220, Solyc02g081570, Solyc03g034400, Solyc04g056620, Solyc04g080990, Solyc05g013470, Solyc05g050380, Solyc05g051910, Solyc05g051920, Solyc06g005620, Solyc06g010250, Solyc06g074990, Solyc07g006900, Solyc07g007490, Solyc07g043230, Solyc07g063930, Solyc07g063930, Solyc08g005880, Solyc08g081810, Solyc09g075820, Solyc09g075820, Solyc09g075820, Solyc09g090070</t>
  </si>
  <si>
    <t>Solyc05g024340, Solyc06g075610, Solyc11g073010</t>
  </si>
  <si>
    <t>Solyc01g059980, Solyc01g059980, Solyc01g066700, Solyc02g080160, Solyc03g093130, Solyc03g116580, Solyc04g080840, Solyc04g080840, Solyc05g009470, Solyc05g009470, Solyc06g064620, Solyc07g005100, Solyc07g005100, Solyc07g005110, Solyc07g005110, Solyc07g006850, Solyc07g055990, Solyc08g082440, Solyc10g005350, Solyc10g055810, Solyc10g078510, Solyc10g078510, Solyc10g083290, Solyc11g040140, Solyc12g007250, Solyc12g007270, Solyc12g017240, Solyc12g019120, Solyc12g019140, Solyc12g096600</t>
  </si>
  <si>
    <t>Solyc02g080160, Solyc03g093130, Solyc07g055990, Solyc10g005350, Solyc11g040140, Solyc12g007250, Solyc12g007270, Solyc12g017240</t>
  </si>
  <si>
    <t>Solyc02g080160, Solyc03g093130, Solyc07g006850, Solyc07g055990, Solyc10g005350, Solyc11g040140, Solyc12g007250, Solyc12g007270, Solyc12g017240</t>
  </si>
  <si>
    <t>Solyc07g005100, Solyc07g005110, Solyc10g055810</t>
  </si>
  <si>
    <t>Solyc02g080160, Solyc03g093130, Solyc06g061210, Solyc07g055990, Solyc10g005350, Solyc11g040140, Solyc12g007250, Solyc12g007270, Solyc12g017240</t>
  </si>
  <si>
    <t>Solyc02g081990, Solyc03g078090, Solyc03g083840, Solyc06g034360, Solyc09g075350</t>
  </si>
  <si>
    <t>Solyc07g063210, Solyc08g080060, Solyc09g010860, Solyc10g084780, Solyc10g086520</t>
  </si>
  <si>
    <t>Solyc01g009400, Solyc01g009410, Solyc01g067860, Solyc03g044097, Solyc05g046000, Solyc05g055320, Solyc06g054500, Solyc07g017880, Solyc08g013930, Solyc10g084200, Solyc11g007220, Solyc11g039570, Solyc12g005370, Solyc12g017870</t>
  </si>
  <si>
    <t>Solyc00g136565, Solyc01g006580, Solyc01g006610, Solyc01g009400, Solyc01g009400, Solyc01g009410, Solyc01g067860, Solyc01g088400, Solyc01g099160, Solyc01g099160, Solyc01g103390, Solyc01g109150, Solyc01g109150, Solyc01g111970, Solyc01g111970, Solyc01g112120, Solyc01g112120, Solyc02g065230, Solyc02g065230, Solyc02g069690, Solyc02g069690, Solyc02g069690, Solyc02g070090, Solyc02g070090, Solyc02g070090, Solyc02g070180, Solyc02g070180, Solyc02g070180, Solyc02g070200, Solyc02g070200, Solyc02g070200, Solyc02g079440, Solyc02g079440, Solyc02g079440, Solyc02g094110, Solyc02g094110, Solyc03g019870, Solyc03g019870, Solyc03g019870, Solyc03g025490, Solyc03g044097, Solyc03g093280, Solyc03g093290, Solyc04g010320, Solyc04g010320, Solyc04g011920, Solyc04g011920, Solyc04g078360, Solyc04g078360, Solyc04g079680, Solyc04g079680, Solyc05g010640, Solyc05g043360, Solyc05g043360, Solyc05g043360, Solyc05g046000, Solyc05g046000, Solyc05g055320, Solyc05g055320, Solyc06g054500, Solyc06g060880, Solyc06g082730, Solyc06g082730, Solyc06g084820, Solyc06g084820, Solyc07g006300, Solyc07g007290, Solyc07g007290, Solyc07g017880, Solyc07g017880, Solyc07g053150, Solyc07g055970, Solyc07g055970, Solyc08g013930, Solyc08g061920, Solyc08g061920, Solyc08g061920, Solyc08g061920, Solyc08g074690, Solyc08g074690, Solyc08g075320, Solyc08g075320, Solyc09g008910, Solyc09g008910, Solyc09g066310, Solyc09g075930, Solyc09g089680, Solyc09g089780, Solyc09g090350, Solyc09g090350, Solyc09g090350, Solyc09g090350, Solyc10g076660, Solyc10g084200, Solyc10g084200, Solyc11g007220, Solyc11g007220, Solyc11g007890, Solyc11g039570, Solyc11g039570, Solyc11g045520, Solyc12g005370, Solyc12g008650, Solyc12g017870, Solyc12g017870, Solyc12g094460, Solyc12g094460, Solyc12g094470, Solyc12g094470</t>
  </si>
  <si>
    <t>Solyc01g079920, Solyc01g079940, Solyc01g079960, Solyc01g079970, Solyc01g080010, Solyc01g080020, Solyc01g104850, Solyc02g014830, Solyc02g063480, Solyc03g111730, Solyc04g076130, Solyc07g056170, Solyc08g007600, Solyc08g007610, Solyc08g076630, Solyc08g076640, Solyc08g079980, Solyc11g066250, Solyc12g088260</t>
  </si>
  <si>
    <t>Solyc12g017400</t>
  </si>
  <si>
    <t>Solyc07g006900</t>
  </si>
  <si>
    <t>Solyc01g010390, Solyc01g010390, Solyc01g090710, Solyc01g095250, Solyc01g095250, Solyc01g106650, Solyc02g070450, Solyc02g070450, Solyc03g082900, Solyc03g082900, Solyc03g095710, Solyc03g095710, Solyc03g095710, Solyc04g014400, Solyc04g051150, Solyc04g080260, Solyc04g080260, Solyc05g005040, Solyc05g006210, Solyc05g006210, Solyc05g051350, Solyc06g073710, Solyc06g073710, Solyc07g017730, Solyc07g017730, Solyc07g049300, Solyc08g074390, Solyc08g074390, Solyc09g010210, Solyc10g018260, Solyc11g010350, Solyc11g010350, Solyc11g071520, Solyc11g071520, Solyc11g072760, Solyc11g072760, Solyc12g009420, Solyc12g019130</t>
  </si>
  <si>
    <t>Solyc04g005810, Solyc05g006830, Solyc05g006850, Solyc05g006860, Solyc05g006870</t>
  </si>
  <si>
    <t>Solyc02g081300, Solyc03g098290, Solyc08g042000, Solyc08g042000, Solyc09g092130, Solyc09g092130, Solyc12g040700</t>
  </si>
  <si>
    <t>Solyc01g007260, Solyc07g018070, Solyc11g006650</t>
  </si>
  <si>
    <t>Solyc07g056260, Solyc07g061920</t>
  </si>
  <si>
    <t>Solyc03g097150, Solyc03g097410</t>
  </si>
  <si>
    <t>Solyc02g061850, Solyc12g011170</t>
  </si>
  <si>
    <t>Solyc06g075470, Solyc08g008340</t>
  </si>
  <si>
    <t>Solyc01g066940, Solyc01g094690, Solyc01g096880, Solyc02g066830, Solyc02g086650, Solyc02g087280, Solyc03g025860, Solyc03g112840, Solyc03g117050, Solyc05g006000, Solyc05g006020, Solyc06g075470, Solyc07g049320, Solyc09g011390, Solyc12g044310, Solyc12g098390</t>
  </si>
  <si>
    <t>Solyc01g065690, Solyc02g032100, Solyc02g091300, Solyc03g025790, Solyc03g025795, Solyc03g043640, Solyc03g119630, Solyc04g054500, Solyc05g053370, Solyc08g075880</t>
  </si>
  <si>
    <t>Solyc01g096880, Solyc09g011390, Solyc12g044310</t>
  </si>
  <si>
    <t>Solyc02g032100, Solyc05g053370</t>
  </si>
  <si>
    <t>Solyc05g055950, Solyc05g055960</t>
  </si>
  <si>
    <t>Solyc01g106177, Solyc02g036430, Solyc02g062385, Solyc02g062385, Solyc02g062760, Solyc02g062760, Solyc02g076850, Solyc02g081270, Solyc02g085190, Solyc02g085190, Solyc02g092090, Solyc03g097650, Solyc03g098190, Solyc05g009250, Solyc05g012400, Solyc05g026180, Solyc05g047710, Solyc05g054510, Solyc05g055480, Solyc06g005130, Solyc06g061080, Solyc06g074170, Solyc06g075370, Solyc06g076030, Solyc07g008020, Solyc07g041640, Solyc07g053590, Solyc08g077110, Solyc09g010680, Solyc10g018560, Solyc10g018560, Solyc10g086440, Solyc11g066050, Solyc11g068620, Solyc11g072500, Solyc12g096980</t>
  </si>
  <si>
    <t>Solyc02g062385, Solyc10g018560</t>
  </si>
  <si>
    <t>Solyc01g111610, Solyc05g055950, Solyc05g055960</t>
  </si>
  <si>
    <t>Solyc01g017330, Solyc01g017330, Solyc02g020960, Solyc02g020960, Solyc05g020010, Solyc06g082940, Solyc10g017890, Solyc10g017890, Solyc10g052740, Solyc10g052740, Solyc12g062600</t>
  </si>
  <si>
    <t>Solyc11g007807</t>
  </si>
  <si>
    <t>Solyc09g057950</t>
  </si>
  <si>
    <t>GeneID</t>
  </si>
  <si>
    <t>No. of genes in the dataset</t>
  </si>
  <si>
    <t>No. of genes in the background dataset</t>
  </si>
  <si>
    <t>Fold enrichment</t>
  </si>
  <si>
    <t>pValue</t>
  </si>
  <si>
    <t>Solyc00g020040, Solyc12g010220</t>
  </si>
  <si>
    <t>Solyc04g009420, Solyc04g039810, Solyc05g016120, Solyc08g067840, Solyc10g017900, Solyc10g017900, Solyc12g032960</t>
  </si>
  <si>
    <t>Solyc01g008490, Solyc01g090500, Solyc01g112175, Solyc02g088345, Solyc02g092050, Solyc02g092050, Solyc03g063390, Solyc03g093560, Solyc03g117390, Solyc04g009470, Solyc04g072550, Solyc05g050330, Solyc06g073200, Solyc06g073210, Solyc07g054220, Solyc08g078190, Solyc09g009760, Solyc09g015770, Solyc09g097920, Solyc12g009240, Solyc12g038657</t>
  </si>
  <si>
    <t>Solyc01g091430</t>
  </si>
  <si>
    <t>Solyc06g072690</t>
  </si>
  <si>
    <t>Solyc04g008780</t>
  </si>
  <si>
    <t>Solyc04g071310</t>
  </si>
  <si>
    <t>Solyc01g009470</t>
  </si>
  <si>
    <t>Category</t>
  </si>
  <si>
    <t>Ontology</t>
  </si>
  <si>
    <t>Solyc12g049310</t>
  </si>
  <si>
    <t>Solyc00g005840, Solyc01g008250, Solyc01g008250, Solyc02g080640, Solyc02g082200, Solyc03g121480, Solyc07g064940, Solyc07g064940, Solyc08g082590, Solyc10g006970, Solyc10g006970, Solyc11g069940, Solyc12g013810, Solyc12g013810</t>
  </si>
  <si>
    <t>Solyc03g118240, Solyc10g077040</t>
  </si>
  <si>
    <t>Solyc10g006330</t>
  </si>
  <si>
    <t>Solyc01g008250, Solyc07g064940, Solyc10g006970, Solyc12g013810</t>
  </si>
  <si>
    <t>Solyc10g074580</t>
  </si>
  <si>
    <t>Solyc03g119640, Solyc06g061100</t>
  </si>
  <si>
    <t>Solyc02g083700</t>
  </si>
  <si>
    <t>Solyc05g005180</t>
  </si>
  <si>
    <t>Solyc00g050130, Solyc01g011510, Solyc01g011510, Solyc01g105960, Solyc01g108570, Solyc01g111630, Solyc02g066960, Solyc02g080640, Solyc02g086880, Solyc03g019670, Solyc03g032210, Solyc03g120680, Solyc04g008310, Solyc04g008330, Solyc05g005180, Solyc05g005930, Solyc06g054300, Solyc06g073060, Solyc06g082300, Solyc07g008230, Solyc07g062810, Solyc08g074682, Solyc08g075810, Solyc09g008060, Solyc09g075670, Solyc09g075680, Solyc10g018300, Solyc10g085230, Solyc11g011450, Solyc12g088700, Solyc12g099360</t>
  </si>
  <si>
    <t>Solyc11g013810, Solyc11g013810, Solyc11g042640</t>
  </si>
  <si>
    <t>Solyc01g087040, Solyc02g065400, Solyc02g069460, Solyc03g120640, Solyc06g054260, Solyc06g082950, Solyc07g032640, Solyc07g044860, Solyc07g066310, Solyc08g013670, Solyc09g065910, Solyc10g077040, Solyc10g077120, Solyc12g033050</t>
  </si>
  <si>
    <t>Solyc01g105030, Solyc02g070940, Solyc02g070980, Solyc02g071010, Solyc03g005760, Solyc03g005770, Solyc05g056070, Solyc06g063370, Solyc07g022900, Solyc07g047850, Solyc07g063600, Solyc10g006230</t>
  </si>
  <si>
    <t>Solyc02g065400, Solyc07g032640</t>
  </si>
  <si>
    <t>Solyc07g043130</t>
  </si>
  <si>
    <t>Solyc01g087970, Solyc01g108490, Solyc02g088820, Solyc02g092670, Solyc03g119690, Solyc04g076190, Solyc04g077670, Solyc04g082250, Solyc05g041540, Solyc07g005190, Solyc07g052290, Solyc07g055320, Solyc08g079840, Solyc09g083130, Solyc09g083130, Solyc10g084325, Solyc11g011440, Solyc12g087940, Solyc12g088760</t>
  </si>
  <si>
    <t>Solyc11g017010</t>
  </si>
  <si>
    <t>Solyc05g007980, Solyc05g007980, Solyc05g007980, Solyc09g065560, Solyc09g065560, Solyc09g065560, Solyc09g065560, Solyc12g056920, Solyc12g056920, Solyc12g056920</t>
  </si>
  <si>
    <t>obsolete transcription factor activity, transcription factor binding</t>
  </si>
  <si>
    <t>Solyc01g094790</t>
  </si>
  <si>
    <t>Solyc06g061070</t>
  </si>
  <si>
    <t>Solyc05g052470</t>
  </si>
  <si>
    <t>Solyc11g042640</t>
  </si>
  <si>
    <t>Solyc02g078860</t>
  </si>
  <si>
    <t>Solyc05g052470, Solyc05g052470</t>
  </si>
  <si>
    <t>Solyc07g008310</t>
  </si>
  <si>
    <t>Solyc01g011510</t>
  </si>
  <si>
    <t>Solyc01g008250, Solyc07g064940, Solyc12g013810</t>
  </si>
  <si>
    <t>Solyc02g069460, Solyc03g120640, Solyc06g082950, Solyc07g032640, Solyc07g044860, Solyc07g066310, Solyc08g013670, Solyc09g065910, Solyc10g077040, Solyc10g077120, Solyc12g033050</t>
  </si>
  <si>
    <t>Solyc02g070940, Solyc02g070980, Solyc02g071010, Solyc03g005770, Solyc05g056070, Solyc07g022900</t>
  </si>
  <si>
    <t>Solyc06g071700</t>
  </si>
  <si>
    <t>Solyc01g008780</t>
  </si>
  <si>
    <t>Solyc10g078760</t>
  </si>
  <si>
    <t>Solyc02g077920</t>
  </si>
  <si>
    <t>Solyc04g056290, Solyc09g031770</t>
  </si>
  <si>
    <t>Solyc12g017515</t>
  </si>
  <si>
    <t>Solyc01g104990</t>
  </si>
  <si>
    <t>Solyc02g068580</t>
  </si>
  <si>
    <t>Solyc08g005210</t>
  </si>
  <si>
    <t>Solyc09g009560</t>
  </si>
  <si>
    <t>Solyc11g005440</t>
  </si>
  <si>
    <t>Solyc07g008530</t>
  </si>
  <si>
    <t>Solyc01g109050, Solyc02g063220, Solyc02g082930, Solyc03g044085, Solyc03g044085, Solyc03g083820, Solyc06g073760, Solyc06g076170, Solyc06g076170, Solyc08g078850, Solyc11g040340, Solyc11g065600, Solyc12g017923, Solyc12g019180</t>
  </si>
  <si>
    <t>Solyc02g068580, Solyc02g083775, Solyc09g072580</t>
  </si>
  <si>
    <t>Solyc01g091800, Solyc01g100430</t>
  </si>
  <si>
    <t>Solyc08g066620</t>
  </si>
  <si>
    <t>Solyc08g044270</t>
  </si>
  <si>
    <t>Solyc04g050820</t>
  </si>
  <si>
    <t>Solyc09g007130</t>
  </si>
  <si>
    <t>Solyc03g114330</t>
  </si>
  <si>
    <t>Solyc05g012800</t>
  </si>
  <si>
    <t>Solyc05g052540</t>
  </si>
  <si>
    <t>Solyc02g021770, Solyc11g063610</t>
  </si>
  <si>
    <t>Solyc00g013140, Solyc03g013620</t>
  </si>
  <si>
    <t>Solyc00g049210, Solyc11g063630</t>
  </si>
  <si>
    <t>Solyc03g036470, Solyc09g007890</t>
  </si>
  <si>
    <t>Solyc00g230080, Solyc10g018840, Solyc10g047410</t>
  </si>
  <si>
    <t>Solyc10g018840, Solyc10g047410</t>
  </si>
  <si>
    <t>Solyc00g013140, Solyc00g014830, Solyc00g117655, Solyc01g006290, Solyc01g006290, Solyc01g008640, Solyc01g008640, Solyc01g017420, Solyc01g094590, Solyc02g021770, Solyc02g021770, Solyc02g071410, Solyc02g083480, Solyc02g083490, Solyc03g013620, Solyc03g026140, Solyc03g026140, Solyc03g045140, Solyc03g122350, Solyc03g122350, Solyc04g074530, Solyc04g074530, Solyc04g079730, Solyc04g079730, Solyc04g082180, Solyc04g082180, Solyc05g010180, Solyc05g021390, Solyc05g021390, Solyc05g047530, Solyc05g047530, Solyc06g060800, Solyc06g066820, Solyc07g019505, Solyc08g044270, Solyc08g080030, Solyc08g080030, Solyc09g089730, Solyc10g047410, Solyc10g051020, Solyc10g051020, Solyc11g063610, Solyc11g063610</t>
  </si>
  <si>
    <t>Solyc00g289230, Solyc07g055690, Solyc07g063780</t>
  </si>
  <si>
    <t>Solyc01g017420, Solyc04g082450, Solyc05g055890, Solyc05g055890, Solyc08g083230, Solyc12g035870, Solyc12g035870, Solyc12g035890, Solyc12g035890, Solyc12g035890, Solyc12g035890</t>
  </si>
  <si>
    <t>Solyc10g078470</t>
  </si>
  <si>
    <t>Solyc06g061110</t>
  </si>
  <si>
    <t>Solyc03g111400</t>
  </si>
  <si>
    <t>Solyc05g054200</t>
  </si>
  <si>
    <t>Solyc08g005540, Solyc10g078470</t>
  </si>
  <si>
    <t>Solyc09g014870, Solyc10g084980</t>
  </si>
  <si>
    <t>Solyc12g099190, Solyc12g099200</t>
  </si>
  <si>
    <t>Solyc01g103460, Solyc09g092340, Solyc12g094540</t>
  </si>
  <si>
    <t>Solyc03g114165, Solyc06g053470</t>
  </si>
  <si>
    <t>Solyc04g014240, Solyc05g054200</t>
  </si>
  <si>
    <t>Solyc02g072240, Solyc07g005840, Solyc09g072820</t>
  </si>
  <si>
    <t>Solyc02g062650, Solyc02g085110, Solyc02g085120, Solyc06g050530, Solyc06g076330, Solyc09g011960, Solyc09g014240, Solyc10g076830, Solyc10g085090</t>
  </si>
  <si>
    <t>Solyc01g088220, Solyc01g094890, Solyc02g062650, Solyc02g062650, Solyc02g062650, Solyc02g069600, Solyc02g069600, Solyc02g077300, Solyc02g077300, Solyc02g084570, Solyc02g084570, Solyc02g085110, Solyc02g085110, Solyc02g085110, Solyc02g085120, Solyc02g085120, Solyc02g085120, Solyc02g085360, Solyc02g085360, Solyc02g085360, Solyc02g087100, Solyc03g005160, Solyc03g006810, Solyc03g115220, Solyc03g115220, Solyc03g120970, Solyc04g016015, Solyc04g071890, Solyc04g071890, Solyc04g083160, Solyc04g083160, Solyc05g005480, Solyc05g008290, Solyc05g008290, Solyc05g014485, Solyc05g018880, Solyc06g050530, Solyc06g050530, Solyc06g050530, Solyc06g059995, Solyc06g076330, Solyc06g076330, Solyc06g076330, Solyc07g056160, Solyc07g056160, Solyc08g061930, Solyc08g061930, Solyc08g061930, Solyc08g061930, Solyc08g066650, Solyc08g068160, Solyc08g068160, Solyc08g068420, Solyc08g068420, Solyc08g068420, Solyc08g074683, Solyc08g074683, Solyc08g080390, Solyc08g080390, Solyc09g011045, Solyc09g011960, Solyc09g011960, Solyc09g011960, Solyc09g014240, Solyc09g014240, Solyc09g014240, Solyc09g072660, Solyc09g072660, Solyc09g072660, Solyc09g074920, Solyc10g076830, Solyc10g076830, Solyc10g076830, Solyc10g084240, Solyc10g085090, Solyc10g085090, Solyc10g085090, Solyc11g069800, Solyc11g069800, Solyc11g071440</t>
  </si>
  <si>
    <t>Solyc00g005000, Solyc01g091920, Solyc01g096450, Solyc01g111400, Solyc03g118370, Solyc04g077650, Solyc04g082710, Solyc06g074000, Solyc06g074850, Solyc07g041970, Solyc08g007670, Solyc10g009410, Solyc11g066590, Solyc12g094700</t>
  </si>
  <si>
    <t>development</t>
  </si>
  <si>
    <t>Percentage of genes</t>
  </si>
  <si>
    <t>genes mapped (from input data set)</t>
  </si>
  <si>
    <t>mitochondrial electron transport / ATP synthesis</t>
  </si>
  <si>
    <t>General terms</t>
  </si>
  <si>
    <t>Solyc00g020040; Solyc00g094530; Solyc03g061540; Solyc03g061560; Solyc11g056410; Solyc12g042230;</t>
  </si>
  <si>
    <t>Solyc01g081460; Solyc03g122010; Solyc04g009420; Solyc04g071300; Solyc04g071930; Solyc05g016120; Solyc08g067840; Solyc09g009360; Solyc09g015320; Solyc10g017900; Solyc10g047420; Solyc11g021230; Solyc11g027920; Solyc11g072830; Solyc12g032960; Solyc12g033080;</t>
  </si>
  <si>
    <t>PS.lightreaction</t>
  </si>
  <si>
    <t>Sub-general terms</t>
  </si>
  <si>
    <t>Solyc03g122010; Solyc04g009420; Solyc04g071300; Solyc04g071930; Solyc05g016120; Solyc08g067840; Solyc09g009360; Solyc09g015320; Solyc10g017900; Solyc10g047420; Solyc11g021230; Solyc12g032960; Solyc12g033080;</t>
  </si>
  <si>
    <t>amino acid metabolism.degradation.aromatic aa</t>
  </si>
  <si>
    <t>Inter-specific terms</t>
  </si>
  <si>
    <t>Solyc07g043690; Solyc07g044720; Solyc10g007110; Solyc12g088000; Solyc12g096240;</t>
  </si>
  <si>
    <t>amino acid metabolism.degradation.aromatic aa.tyrosine</t>
  </si>
  <si>
    <t>Specific terms</t>
  </si>
  <si>
    <t>Solyc10g007110; Solyc12g088000; Solyc12g096240;</t>
  </si>
  <si>
    <t>Solyc01g066700; Solyc02g065610; Solyc02g065740; Solyc02g080160; Solyc02g080910; Solyc02g081990; Solyc03g070390; Solyc03g078090; Solyc03g083840; Solyc03g093130; Solyc03g114890; Solyc03g116580; Solyc05g015300; Solyc06g034360; Solyc06g061210; Solyc07g006850; Solyc07g055990; Solyc07g063210; Solyc08g080060; Solyc08g082440; Solyc09g010860; Solyc09g075120; Solyc09g075350; Solyc10g005350; Solyc10g084780; Solyc10g086520; Solyc11g040140; Solyc12g007250; Solyc12g007270; Solyc12g017240; Solyc12g019120; Solyc12g019140; Solyc12g019440;</t>
  </si>
  <si>
    <t>cell wall.cell wall proteins.RGP</t>
  </si>
  <si>
    <t>Solyc02g065740; Solyc03g070390;</t>
  </si>
  <si>
    <t>cell wall.modification</t>
  </si>
  <si>
    <t>Solyc02g080160; Solyc03g093130; Solyc07g006850; Solyc07g055990; Solyc07g063210; Solyc08g080060; Solyc09g010860; Solyc10g005350; Solyc10g084780; Solyc10g086520; Solyc11g040140; Solyc12g007250; Solyc12g007270; Solyc12g017240;</t>
  </si>
  <si>
    <t>cell wall.pectin*esterases</t>
  </si>
  <si>
    <t>Solyc02g065610; Solyc02g081990; Solyc03g078090; Solyc03g083840; Solyc06g034360; Solyc09g075350; Solyc12g019440;</t>
  </si>
  <si>
    <t>cell wall.pectin*esterases.PME</t>
  </si>
  <si>
    <t>Solyc02g065610; Solyc02g081990; Solyc03g078090; Solyc03g083840; Solyc06g034360; Solyc09g075350;</t>
  </si>
  <si>
    <t>development.late embryogenesis abundant</t>
  </si>
  <si>
    <t>Solyc01g107710; Solyc01g107720; Solyc06g034130; Solyc11g069280; Solyc11g073150;</t>
  </si>
  <si>
    <t>lipid metabolism.'exotics' (steroids&amp; squalene etc)</t>
  </si>
  <si>
    <t>Solyc02g077620; Solyc04g028380; Solyc04g028400; Solyc04g082190; Solyc05g011840; Solyc06g030590; Solyc10g046830; Solyc11g008790; Solyc11g067320;</t>
  </si>
  <si>
    <t>lipid metabolism.'exotics' (steroids&amp; squalene etc).sphingolipids</t>
  </si>
  <si>
    <t>Solyc04g082190; Solyc06g030590; Solyc10g046830; Solyc11g008790;</t>
  </si>
  <si>
    <t>major CHO metabolism.degradation.sucrose.invertases.cell wall</t>
  </si>
  <si>
    <t>Solyc06g064620; Solyc10g083290;</t>
  </si>
  <si>
    <t>misc</t>
  </si>
  <si>
    <t>Solyc01g009400; Solyc01g009410; Solyc01g059980; Solyc01g067860; Solyc01g086680; Solyc01g091100; Solyc01g091110; Solyc01g094270; Solyc01g108740; Solyc01g110060; Solyc01g111970; Solyc01g112120; Solyc02g065230; Solyc02g065530; Solyc02g069690; Solyc02g070090; Solyc02g070180; Solyc02g070200; Solyc02g079440; Solyc02g092210; Solyc02g094110; Solyc03g019870; Solyc03g025710; Solyc03g059190; Solyc03g083660; Solyc03g083710; Solyc03g090990; Solyc03g091000; Solyc03g091010; Solyc03g091020; Solyc03g093040; Solyc03g093050; Solyc03g093060; Solyc03g093070; Solyc03g112970; Solyc03g113300; Solyc04g010320; Solyc04g011920; Solyc04g074390; Solyc04g078360; Solyc04g079680; Solyc04g080840; Solyc05g009470; Solyc05g010250; Solyc05g013020; Solyc05g046000; Solyc05g047560; Solyc05g053120; Solyc05g055320; Solyc06g007650; Solyc06g009040; Solyc06g054500; Solyc06g060880; Solyc06g065010; Solyc06g065530; Solyc06g075100; Solyc06g082730; Solyc06g084820; Solyc07g006800; Solyc07g007290; Solyc07g008420; Solyc07g017880; Solyc07g043170; Solyc07g045120; Solyc07g055970; Solyc07g056500; Solyc07g062490; Solyc08g007450; Solyc08g013930; Solyc08g074970; Solyc08g075320; Solyc08g077080; Solyc08g080930; Solyc09g008910; Solyc09g011590; Solyc09g012000; Solyc09g065420; Solyc09g074850; Solyc09g075930; Solyc10g008830; Solyc10g018320; Solyc10g018330; Solyc10g078510; Solyc10g081560; Solyc10g084200; Solyc10g085170; Solyc10g085280; Solyc11g007220; Solyc11g007370; Solyc11g010740; Solyc11g039570; Solyc11g061980; Solyc11g069560; Solyc11g072030; Solyc11g072040; Solyc12g005190; Solyc12g005370; Solyc12g005710; Solyc12g006430; Solyc12g013850; Solyc12g017870; Solyc12g036560; Solyc12g049550; Solyc12g055960; Solyc12g056050; Solyc12g056260; Solyc12g094460; Solyc12g094470; Solyc12g096840;</t>
  </si>
  <si>
    <t>misc.cytochrome P450</t>
  </si>
  <si>
    <t>Solyc02g065230; Solyc02g094110; Solyc03g019870; Solyc04g010320; Solyc04g011920; Solyc04g078360; Solyc04g079680; Solyc06g082730; Solyc06g084820; Solyc07g055970; Solyc08g075320; Solyc09g008910;</t>
  </si>
  <si>
    <t>misc.glutathione S transferases</t>
  </si>
  <si>
    <t>Solyc01g086680; Solyc06g009040; Solyc07g056500; Solyc09g011590; Solyc09g074850; Solyc12g036560;</t>
  </si>
  <si>
    <t>misc.invertase/pectin methylesterase inhibitor family protein</t>
  </si>
  <si>
    <t>Solyc01g091100; Solyc01g091110; Solyc03g083660; Solyc03g083710; Solyc03g112970; Solyc08g007450; Solyc10g018320; Solyc10g018330;</t>
  </si>
  <si>
    <t>misc.nitrilases&amp; *nitrile lyases&amp; berberine bridge enzymes&amp; reticuline oxidases&amp; troponine reductases</t>
  </si>
  <si>
    <t>Solyc01g108740; Solyc02g069690; Solyc02g070090; Solyc02g070180; Solyc02g070200; Solyc02g079440; Solyc10g081560;</t>
  </si>
  <si>
    <t>misc.peroxidases</t>
  </si>
  <si>
    <t>Solyc01g009400; Solyc01g009410; Solyc01g067860; Solyc05g046000; Solyc05g055320; Solyc06g054500; Solyc07g017880; Solyc08g013930; Solyc10g084200; Solyc11g007220; Solyc11g039570; Solyc12g005370; Solyc12g017870;</t>
  </si>
  <si>
    <t>misc.protease inhibitor/seed storage/lipid transfer protein (LTP) family protein</t>
  </si>
  <si>
    <t>Solyc03g090990; Solyc03g091000; Solyc03g091010; Solyc03g091020; Solyc03g093040; Solyc03g093050; Solyc03g093060; Solyc03g093070; Solyc09g065420; Solyc11g072030;</t>
  </si>
  <si>
    <t>misc.UDP glucosyl and glucoronyl transferases</t>
  </si>
  <si>
    <t>Solyc02g065530; Solyc02g092210; Solyc04g074390; Solyc05g013020; Solyc05g047560; Solyc05g053120; Solyc06g007650; Solyc06g075100; Solyc07g006800; Solyc07g043170; Solyc07g045120; Solyc08g074970; Solyc08g077080; Solyc08g080930; Solyc10g085280; Solyc11g007370; Solyc11g010740; Solyc11g061980; Solyc11g069560; Solyc12g006430; Solyc12g013850; Solyc12g055960; Solyc12g056050; Solyc12g056260;</t>
  </si>
  <si>
    <t>protein.degradation.aspartate protease</t>
  </si>
  <si>
    <t>Solyc01g079920; Solyc01g079940; Solyc01g079960; Solyc01g079970; Solyc01g080010; Solyc01g080020; Solyc02g063480; Solyc08g076630; Solyc08g076640;</t>
  </si>
  <si>
    <t>protein.synthesis.ribosomal protein.prokaryotic.chloroplast.50S subunit.PSRP6</t>
  </si>
  <si>
    <t>Solyc04g077130;</t>
  </si>
  <si>
    <t>protein.synthesis.ribosomal protein.prokaryotic.unknown organellar.50S subunit.L34</t>
  </si>
  <si>
    <t>Solyc06g062760;</t>
  </si>
  <si>
    <t>RNA.regulation of transcription.C2H2 zinc finger family</t>
  </si>
  <si>
    <t>Solyc02g079920; Solyc03g115450; Solyc03g118710; Solyc05g009170; Solyc05g009180; Solyc05g054650; Solyc05g055500; Solyc06g054600; Solyc12g088390;</t>
  </si>
  <si>
    <t>RNA.regulation of transcription.WRKY domain transcription factor family</t>
  </si>
  <si>
    <t>Solyc01g104550; Solyc03g113120; Solyc06g070990; Solyc08g008280; Solyc09g014990; Solyc10g011910;</t>
  </si>
  <si>
    <t>secondary metabolism</t>
  </si>
  <si>
    <t>Solyc01g088400; Solyc01g105550; Solyc01g105590; Solyc02g077520; Solyc02g085720; Solyc03g033970; Solyc04g040090; Solyc05g031600; Solyc05g043360; Solyc05g052650; Solyc05g052670; Solyc06g064500; Solyc06g066630; Solyc07g006300; Solyc07g008380; Solyc07g043700; Solyc08g075210; Solyc08g076790; Solyc11g066640; Solyc11g067330; Solyc11g067340;</t>
  </si>
  <si>
    <t>secondary metabolism.phenylpropanoids.</t>
  </si>
  <si>
    <t>Solyc01g105550; Solyc01g105590; Solyc02g077520; Solyc05g052650; Solyc05g052670; Solyc06g064500; Solyc07g008380; Solyc07g043700; Solyc08g075210; Solyc11g066640; Solyc11g067330; Solyc11g067340;</t>
  </si>
  <si>
    <t>secondary metabolism.wax</t>
  </si>
  <si>
    <t>Solyc01g088400; Solyc06g066630; Solyc07g006300;</t>
  </si>
  <si>
    <t>signalling.calcium</t>
  </si>
  <si>
    <t>Solyc01g005370; Solyc01g005800; Solyc01g010020; Solyc01g105630; Solyc01g108440; Solyc02g088090; Solyc03g005240; Solyc06g051970; Solyc06g068700; Solyc06g073830; Solyc06g083000; Solyc07g053050; Solyc09g082890; Solyc10g006700; Solyc12g055920;</t>
  </si>
  <si>
    <t>signalling.in sugar and nutrient physiology</t>
  </si>
  <si>
    <t>Solyc01g099920; Solyc04g074400; Solyc04g074470; Solyc05g051710; Solyc10g085010;</t>
  </si>
  <si>
    <t>stress.abiotic.unspecified</t>
  </si>
  <si>
    <t>Solyc01g102890; Solyc02g076860; Solyc02g078100; Solyc03g113570; Solyc09g075410; Solyc09g090010; Solyc11g006980;</t>
  </si>
  <si>
    <t>stress.biotic.PR-proteins.proteinase inhibitors.trypsin inhibitor</t>
  </si>
  <si>
    <t>Solyc03g020010; Solyc03g098730;</t>
  </si>
  <si>
    <t>Solyc01g008420; Solyc01g081560; Solyc01g100390; Solyc02g070280; Solyc02g071070; Solyc02g079220; Solyc02g081570; Solyc02g093860; Solyc03g034400; Solyc03g112100; Solyc03g120590; Solyc04g010210; Solyc04g080990; Solyc05g006010; Solyc05g006920; Solyc05g013180; Solyc05g013470; Solyc05g050380; Solyc05g051910; Solyc05g051920; Solyc06g005620; Solyc06g010250; Solyc06g072100; Solyc06g074990; Solyc07g007490; Solyc07g008890; Solyc07g021620; Solyc07g043230; Solyc07g063930; Solyc08g005880; Solyc08g023640; Solyc08g061010; Solyc08g081810; Solyc09g075820; Solyc09g090070; Solyc09g090730; Solyc10g048180; Solyc10g054800; Solyc10g054840; Solyc10g076480; Solyc11g007230; Solyc11g008940; Solyc11g066920; Solyc11g069260; Solyc12g011370;</t>
  </si>
  <si>
    <t>transport.ammonium</t>
  </si>
  <si>
    <t>Solyc09g090730; Solyc10g076480;</t>
  </si>
  <si>
    <t>transport.nitrate</t>
  </si>
  <si>
    <t>Solyc03g112100; Solyc06g010250; Solyc06g074990;</t>
  </si>
  <si>
    <t>transport.misc</t>
  </si>
  <si>
    <t>Solyc01g008420; Solyc01g081560; Solyc03g034400; Solyc05g013470; Solyc05g051910; Solyc05g051920; Solyc07g007490; Solyc07g008890; Solyc07g021620; Solyc08g005880; Solyc08g023640; Solyc11g007230; Solyc11g008940; Solyc11g066920;</t>
  </si>
  <si>
    <t>amino acid metabolism.degradation.aspartate family.methionine.methionine gamma-lyase</t>
  </si>
  <si>
    <t>Solyc08g083110;</t>
  </si>
  <si>
    <t>amino acid metabolism.synthesis.central amino acid metabolism.alanine.alanine-glyoxylate aminotransferase</t>
  </si>
  <si>
    <t>Solyc12g099930;</t>
  </si>
  <si>
    <t>Solyc01g010700; Solyc01g094970; Solyc01g109500; Solyc02g080200; Solyc02g084210; Solyc03g026370; Solyc03g111310; Solyc05g005680; Solyc05g052250; Solyc06g009190; Solyc06g083580; Solyc07g064870; Solyc08g068130; Solyc08g082670; Solyc09g008320; Solyc09g082530; Solyc11g008140; Solyc11g012190; Solyc11g066270; Solyc12g006110; Solyc12g011030; Solyc12g019230; Solyc12g088050;</t>
  </si>
  <si>
    <t>cell wall.cell wall proteins</t>
  </si>
  <si>
    <t>Solyc01g010700; Solyc03g111310; Solyc09g082530; Solyc12g006110;</t>
  </si>
  <si>
    <t>cell wall.degradation</t>
  </si>
  <si>
    <t>Solyc01g094970; Solyc01g109500; Solyc03g026370; Solyc06g083580; Solyc07g064870; Solyc08g068130; Solyc11g008140; Solyc11g012190; Solyc12g019230; Solyc12g088050;</t>
  </si>
  <si>
    <t>cell wall.degradation.pectate lyases and polygalacturonases</t>
  </si>
  <si>
    <t>Solyc01g094970; Solyc01g109500; Solyc06g083580; Solyc08g068130; Solyc11g008140; Solyc12g019230; Solyc12g088050;</t>
  </si>
  <si>
    <t>Solyc05g005680; Solyc05g052250; Solyc09g008320; Solyc11g066270; Solyc12g011030;</t>
  </si>
  <si>
    <t>cell wall.precursor synthesis.GMD</t>
  </si>
  <si>
    <t>Solyc02g084210;</t>
  </si>
  <si>
    <t>Solyc05g005180;</t>
  </si>
  <si>
    <t>Can be linked to Solyc07g062810 (GO:0046656, folic acid biosynthetic process)? Couldn't find evidence in the literature!</t>
  </si>
  <si>
    <t>hormone metabolism</t>
  </si>
  <si>
    <t>Solyc00g095860; Solyc01g090610; Solyc01g105660; Solyc01g107390; Solyc01g108860; Solyc01g109140; Solyc01g110580; Solyc02g070080; Solyc02g080120; Solyc04g014530; Solyc06g060070; Solyc06g066830; Solyc06g067870; Solyc06g069900; Solyc06g073060; Solyc06g083910; Solyc07g045040; Solyc07g048070; Solyc07g049200; Solyc07g049530; Solyc07g049550; Solyc08g005620; Solyc08g014000; Solyc08g078280; Solyc08g081540; Solyc08g081550; Solyc09g008560; Solyc09g064910; Solyc09g089830; Solyc10g005360; Solyc10g007960; Solyc10g017990; Solyc10g083320; Solyc11g006290; Solyc11g006300; Solyc11g010400; Solyc11g011740; Solyc11g011750; Solyc11g072110; Solyc12g005940; Solyc12g006380; Solyc12g008740; Solyc12g014330; Solyc12g014500;</t>
  </si>
  <si>
    <t>hormone metabolism.brassinosteroid.synthesis-degradation.BRs.DET2</t>
  </si>
  <si>
    <t>Solyc11g006290; Solyc11g006300;</t>
  </si>
  <si>
    <t>hormone metabolism.ethylene</t>
  </si>
  <si>
    <t>Solyc00g095860; Solyc01g105660; Solyc01g108860; Solyc02g070080; Solyc02g080120; Solyc04g014530; Solyc06g060070; Solyc06g066830; Solyc06g069900; Solyc06g083910; Solyc07g045040; Solyc07g049530; Solyc07g049550; Solyc08g081540; Solyc08g081550; Solyc09g008560; Solyc09g089830; Solyc10g005360; Solyc11g010400; Solyc11g011740; Solyc11g011750; Solyc11g072110; Solyc12g005940; Solyc12g006380; Solyc12g008740;</t>
  </si>
  <si>
    <t>hormone metabolism.ethylene.synthesis-degradation</t>
  </si>
  <si>
    <t>Solyc00g095860; Solyc01g105660; Solyc01g108860; Solyc02g070080; Solyc02g080120; Solyc06g060070; Solyc06g066830; Solyc06g069900; Solyc06g083910; Solyc07g045040; Solyc07g049530; Solyc07g049550; Solyc08g081540; Solyc08g081550; Solyc09g008560; Solyc09g089830; Solyc10g005360; Solyc11g010400; Solyc11g072110; Solyc12g005940; Solyc12g006380; Solyc12g008740;</t>
  </si>
  <si>
    <t>hormone metabolism.ethylene.synthesis-degradation.1-aminocyclopropane-1-carboxylate synthase</t>
  </si>
  <si>
    <t>Solyc00g095860; Solyc08g081540; Solyc08g081550; Solyc12g008740;</t>
  </si>
  <si>
    <t>hormone metabolism.jasmonate.synthesis-degradation.allene oxidase synthase</t>
  </si>
  <si>
    <t>Solyc01g109140; Solyc10g007960;</t>
  </si>
  <si>
    <t>lipid metabolism.FA desaturation.omega 3 desaturase</t>
  </si>
  <si>
    <t>Solyc04g040120; Solyc12g100250;</t>
  </si>
  <si>
    <t>lipid metabolism.lipid degradation.lipases.triacylglycerol lipase</t>
  </si>
  <si>
    <t>Solyc02g068070; Solyc02g077020; Solyc02g077140; Solyc08g078090;</t>
  </si>
  <si>
    <t>lipid metabolism.lipid degradation.lysophospholipases</t>
  </si>
  <si>
    <t>Solyc01g111250; Solyc10g055240;</t>
  </si>
  <si>
    <t>lipid metabolism.Phospholipid synthesis</t>
  </si>
  <si>
    <t>Solyc01g094700; Solyc07g056320; Solyc10g008020;</t>
  </si>
  <si>
    <t>Solyc00g009120; Solyc00g072400; Solyc00g156980; Solyc00g227860; Solyc01g006670; Solyc01g008650; Solyc01g081250; Solyc01g081270; Solyc01g088590; Solyc01g094250; Solyc01g094260; Solyc01g096280; Solyc01g099020; Solyc01g106340; Solyc02g064690; Solyc02g065280; Solyc02g066960; Solyc02g080290; Solyc02g080310; Solyc02g081690; Solyc02g083700; Solyc02g084740; Solyc02g084790; Solyc02g084800; Solyc02g085850; Solyc02g094180; Solyc03g006240; Solyc03g044100; Solyc03g044790; Solyc03g083720; Solyc03g112960; Solyc03g113840; Solyc03g114450; Solyc03g114710; Solyc03g115960; Solyc03g119080; Solyc03g119880; Solyc03g121600; Solyc04g007400; Solyc04g008310; Solyc04g009630; Solyc04g014990; Solyc04g071150; Solyc04g071900; Solyc04g079030; Solyc04g079640; Solyc04g081860; Solyc04g083150; Solyc05g005930; Solyc05g006750; Solyc05g011940; Solyc05g012730; Solyc05g046010; Solyc05g046020; Solyc05g046030; Solyc05g052280; Solyc05g055700; Solyc06g054030; Solyc06g054060; Solyc06g054070; Solyc06g062600; Solyc06g064960; Solyc06g065970; Solyc06g068770; Solyc06g071070; Solyc06g072880; Solyc06g074180; Solyc06g074420; Solyc07g006170; Solyc07g008230; Solyc07g047740; Solyc07g049240; Solyc07g052530; Solyc07g052540; Solyc07g062810; Solyc08g005960; Solyc08g062950; Solyc08g068690; Solyc08g068780; Solyc08g075830; Solyc08g077050; Solyc08g079190; Solyc09g005000; Solyc09g008060; Solyc09g010660; Solyc09g011560; Solyc09g014900; Solyc09g065430; Solyc09g074430; Solyc09g082270; Solyc09g092480; Solyc09g092490; Solyc09g092500; Solyc09g098620; Solyc10g007900; Solyc10g007930; Solyc10g037880; Solyc10g039210; Solyc10g076240; Solyc10g076700; Solyc10g083440; Solyc10g083700; Solyc10g085830; Solyc10g085880; Solyc11g007470; Solyc11g010120; Solyc11g011190; Solyc11g019910; Solyc12g005790; Solyc12g009270; Solyc12g009650; Solyc12g009920; Solyc12g013690; Solyc12g042480; Solyc12g057070; Solyc12g057080; Solyc12g088460; Solyc12g088970; Solyc12g096620; Solyc12g096830; Solyc12g097080;</t>
  </si>
  <si>
    <t>Solyc01g008650; Solyc01g096280; Solyc02g084740; Solyc04g071150; Solyc04g079640; Solyc04g083150; Solyc05g011940; Solyc06g074180; Solyc06g074420; Solyc08g062950; Solyc09g014900; Solyc09g098620; Solyc10g007900; Solyc10g007930; Solyc10g039210; Solyc10g083700; Solyc12g042480; Solyc12g088460; Solyc12g088970;</t>
  </si>
  <si>
    <t>misc.gluco-&amp; galacto- and mannosidases</t>
  </si>
  <si>
    <t>Solyc02g080290; Solyc02g080310; Solyc02g083700; Solyc03g119080; Solyc04g009630;</t>
  </si>
  <si>
    <t>Solyc01g081250; Solyc01g081270; Solyc05g006750; Solyc09g011560; Solyc12g097080;</t>
  </si>
  <si>
    <t>Solyc01g088590; Solyc03g083720; Solyc03g112960; Solyc11g019910; Solyc12g009270;</t>
  </si>
  <si>
    <t>Solyc00g156980; Solyc01g106340; Solyc02g065280; Solyc03g044790; Solyc03g113840; Solyc03g121600; Solyc04g007400; Solyc06g062600;</t>
  </si>
  <si>
    <t>Solyc00g072400; Solyc02g084790; Solyc02g084800; Solyc02g094180; Solyc03g044100; Solyc04g071900; Solyc04g081860; Solyc05g046010; Solyc05g046020; Solyc05g046030; Solyc05g052280; Solyc07g047740; Solyc07g049240; Solyc07g052530; Solyc07g052540; Solyc08g075830; Solyc10g076240; Solyc11g010120; Solyc12g005790;</t>
  </si>
  <si>
    <t>Solyc06g054030; Solyc06g054060; Solyc06g054070; Solyc06g065970; Solyc08g005960; Solyc08g079190; Solyc09g065430; Solyc09g082270; Solyc12g009650;</t>
  </si>
  <si>
    <t>Solyc00g227860; Solyc01g006670; Solyc02g066960; Solyc02g081690; Solyc02g085850; Solyc03g114710; Solyc04g008310; Solyc04g014990; Solyc04g079030; Solyc05g005930; Solyc05g012730; Solyc06g068770; Solyc06g072880; Solyc07g006170; Solyc07g008230; Solyc09g008060; Solyc09g010660; Solyc09g092480; Solyc09g092490; Solyc09g092500; Solyc10g083440; Solyc10g085880; Solyc11g007470; Solyc11g011190; Solyc12g009920; Solyc12g057070; Solyc12g057080; Solyc12g096830;</t>
  </si>
  <si>
    <t>OPP.oxidative PP.6-phosphogluconate dehydrogenase</t>
  </si>
  <si>
    <t>Solyc01g099240; Solyc12g040580;</t>
  </si>
  <si>
    <t>protein.degradation.ubiquitin.E3.RING</t>
  </si>
  <si>
    <t>Solyc01g008810; Solyc01g109200; Solyc02g078320; Solyc03g032060; Solyc03g114090; Solyc04g007500; Solyc04g009780; Solyc04g057940; Solyc04g077000; Solyc05g008640; Solyc05g018760; Solyc08g007120; Solyc08g082310; Solyc09g089890; Solyc11g006450; Solyc12g007320; Solyc12g087840; Solyc12g088360;</t>
  </si>
  <si>
    <t>protein.synthesis.initiation.deoxyhypusine synthase</t>
  </si>
  <si>
    <t>Solyc02g080790;</t>
  </si>
  <si>
    <t>protein.synthesis.ribosomal protein.prokaryotic.chloroplast.30S subunit.S10</t>
  </si>
  <si>
    <t>Solyc10g006030;</t>
  </si>
  <si>
    <t>protein.synthesis.ribosomal protein.prokaryotic.chloroplast.30S subunit.S6</t>
  </si>
  <si>
    <t>Solyc08g082690;</t>
  </si>
  <si>
    <t>protein.synthesis.ribosomal protein.prokaryotic.chloroplast.50S subunit.L17</t>
  </si>
  <si>
    <t>Solyc06g082760;</t>
  </si>
  <si>
    <t>protein.synthesis.ribosomal protein.prokaryotic.chloroplast.50S subunit.L18</t>
  </si>
  <si>
    <t>Solyc12g098890;</t>
  </si>
  <si>
    <t>protein.synthesis.ribosomal protein.prokaryotic.chloroplast.50S subunit.L23</t>
  </si>
  <si>
    <t>Solyc12g033090;</t>
  </si>
  <si>
    <t>protein.synthesis.ribosomal protein.prokaryotic.chloroplast.50S subunit.L31</t>
  </si>
  <si>
    <t>Solyc04g080630;</t>
  </si>
  <si>
    <t>protein.synthesis.ribosomal protein.unknown.unknown</t>
  </si>
  <si>
    <t>Solyc01g098570; Solyc04g079760; Solyc08g075280;</t>
  </si>
  <si>
    <t>Solyc01g087040; Solyc01g105030; Solyc01g110360; Solyc02g065400; Solyc02g071030; Solyc02g080540; Solyc02g084440; Solyc03g005760; Solyc04g009030; Solyc04g082010; Solyc04g082630; Solyc05g052600; Solyc06g054260; Solyc06g060340; Solyc06g063370; Solyc07g047850; Solyc07g063600; Solyc09g011080; Solyc09g090570; Solyc10g006230; Solyc10g007690; Solyc10g044520; Solyc10g075160; Solyc10g086730; Solyc12g099930;</t>
  </si>
  <si>
    <t>PS.calvin cycle</t>
  </si>
  <si>
    <t>Solyc01g110360; Solyc02g084440; Solyc04g009030; Solyc04g082630; Solyc05g052600; Solyc09g011080; Solyc10g086730;</t>
  </si>
  <si>
    <t>PS.calvin cycle.aldolase</t>
  </si>
  <si>
    <t>Solyc01g110360; Solyc02g084440;</t>
  </si>
  <si>
    <t>PS.calvin cycle.GAP</t>
  </si>
  <si>
    <t>Solyc04g009030; Solyc04g082630;</t>
  </si>
  <si>
    <t>PS.calvin cycle.seduheptulose bisphosphatase</t>
  </si>
  <si>
    <t>Solyc05g052600;</t>
  </si>
  <si>
    <t>Solyc01g087040; Solyc01g105030; Solyc02g065400; Solyc02g071030; Solyc02g080540; Solyc03g005760; Solyc04g082010; Solyc06g054260; Solyc06g060340; Solyc06g063370; Solyc07g047850; Solyc07g063600; Solyc09g090570; Solyc10g006230; Solyc10g007690; Solyc10g044520; Solyc10g075160;</t>
  </si>
  <si>
    <t>PS.lightreaction.ATP synthase.gamma chain</t>
  </si>
  <si>
    <t>Solyc02g080540;</t>
  </si>
  <si>
    <t>PS.lightreaction.other electron carrier (ox/red)</t>
  </si>
  <si>
    <t>Solyc04g082010; Solyc10g044520; Solyc10g075160;</t>
  </si>
  <si>
    <t>PS.lightreaction.other electron carrier (ox/red).ferredoxin</t>
  </si>
  <si>
    <t>Solyc10g044520; Solyc10g075160;</t>
  </si>
  <si>
    <t>PS.lightreaction.other electron carrier (ox/red).plastocyanin</t>
  </si>
  <si>
    <t>Solyc04g082010;</t>
  </si>
  <si>
    <t>PS.lightreaction.photosystem II</t>
  </si>
  <si>
    <t>Solyc01g087040; Solyc01g105030; Solyc02g065400; Solyc02g071030; Solyc03g005760; Solyc06g060340; Solyc06g063370; Solyc07g047850; Solyc07g063600; Solyc10g006230; Solyc10g007690;</t>
  </si>
  <si>
    <t>PS.lightreaction.photosystem II.LHC-II</t>
  </si>
  <si>
    <t>Solyc01g105030; Solyc02g071030; Solyc03g005760; Solyc06g063370; Solyc07g047850; Solyc07g063600; Solyc10g006230; Solyc10g007690;</t>
  </si>
  <si>
    <t>PS.photorespiration.aminotransferases peroxisomal</t>
  </si>
  <si>
    <t>RNA.regulation of transcription.AP2/EREBP&amp; APETALA2/Ethylene-responsive element binding protein family</t>
  </si>
  <si>
    <t>Solyc01g005630; Solyc01g090560; Solyc05g050790; Solyc06g066540; Solyc06g082590; Solyc08g066660; Solyc08g080290; Solyc08g082210; Solyc12g008350;</t>
  </si>
  <si>
    <t>RNA.regulation of transcription.MYB domain transcription factor family</t>
  </si>
  <si>
    <t>Solyc02g079280; Solyc02g088190; Solyc03g005570; Solyc03g025870; Solyc03g093890; Solyc03g112390; Solyc04g014470; Solyc04g079360; Solyc08g008480; Solyc10g008700; Solyc10g081320; Solyc10g086250; Solyc11g011050; Solyc11g069030;</t>
  </si>
  <si>
    <t>Solyc01g008300; Solyc01g107050; Solyc02g069250; Solyc02g086770; Solyc02g093230; Solyc03g097030; Solyc03g097170; Solyc03g116910; Solyc05g052240; Solyc05g052360; Solyc05g052370; Solyc05g052680; Solyc06g036330; Solyc06g051130; Solyc06g074710; Solyc07g008360; Solyc07g049460; Solyc07g061990; Solyc08g014490; Solyc09g014280; Solyc10g008680; Solyc10g079480; Solyc11g008630; Solyc11g012200; Solyc11g012210; Solyc12g100270;</t>
  </si>
  <si>
    <t>secondary metabolism.flavonoids</t>
  </si>
  <si>
    <t>Solyc02g086770; Solyc03g097170; Solyc03g116910; Solyc05g052240; Solyc10g008680;</t>
  </si>
  <si>
    <t>secondary metabolism.flavonoids.anthocyanins.anthocyanin 5-aromatic acyltransferase</t>
  </si>
  <si>
    <t>Solyc10g008680;</t>
  </si>
  <si>
    <t>secondary metabolism.flavonoids.dihydroflavonols</t>
  </si>
  <si>
    <t>Solyc02g086770; Solyc03g097170; Solyc03g116910;</t>
  </si>
  <si>
    <t>secondary metabolism.phenylpropanoids</t>
  </si>
  <si>
    <t>Solyc01g008300; Solyc01g107050; Solyc02g069250; Solyc02g093230; Solyc03g097030; Solyc05g052680; Solyc06g051130; Solyc06g074710; Solyc07g008360; Solyc08g014490; Solyc09g014280; Solyc11g008630;</t>
  </si>
  <si>
    <t>secondary metabolism.phenylpropanoids.lignin biosynthesis.4CL</t>
  </si>
  <si>
    <t>Solyc03g097030; Solyc07g008360;</t>
  </si>
  <si>
    <t>Solyc11g012200; Solyc11g012210; Solyc12g100270;</t>
  </si>
  <si>
    <t>signalling</t>
  </si>
  <si>
    <t>Solyc01g007960; Solyc01g086920; Solyc01g105410; Solyc01g111040; Solyc02g030300; Solyc02g064940; Solyc02g070770; Solyc02g078750; Solyc02g079570; Solyc02g080030; Solyc02g086280; Solyc02g086590; Solyc03g026110; Solyc03g033610; Solyc03g080060; Solyc03g115930; Solyc03g118820; Solyc03g123860; Solyc04g074420; Solyc04g074430; Solyc04g074450; Solyc04g076980; Solyc04g082050; Solyc05g006670; Solyc05g007230; Solyc06g069650; Solyc06g082210; Solyc07g043130; Solyc07g053130; Solyc07g055670; Solyc08g066310; Solyc08g076060; Solyc09g061250; Solyc09g074890; Solyc09g082530; Solyc09g091990; Solyc09g098180; Solyc10g006740; Solyc10g009340; Solyc10g050110; Solyc11g005630; Solyc11g013820; Solyc11g016930; Solyc11g017270; Solyc11g040040; Solyc12g008960; Solyc12g009520; Solyc12g057040; Solyc12g089330; Solyc12g100010;</t>
  </si>
  <si>
    <t>Solyc01g105410; Solyc04g074420; Solyc04g074430; Solyc04g074450;</t>
  </si>
  <si>
    <t>signalling.receptor kinases</t>
  </si>
  <si>
    <t>Solyc01g007960; Solyc01g086920; Solyc02g030300; Solyc02g064940; Solyc02g078750; Solyc02g079570; Solyc02g080030; Solyc02g086280; Solyc02g086590; Solyc03g033610; Solyc03g080060; Solyc03g123860; Solyc04g076980; Solyc05g006670; Solyc05g007230; Solyc06g069650; Solyc07g053130; Solyc07g055670; Solyc08g066310; Solyc08g076060; Solyc09g082530; Solyc09g091990; Solyc10g050110; Solyc11g005630; Solyc11g016930; Solyc11g017270; Solyc12g009520; Solyc12g100010;</t>
  </si>
  <si>
    <t>signalling.receptor kinases.leucine rich repeat X</t>
  </si>
  <si>
    <t>Solyc11g016930;</t>
  </si>
  <si>
    <t>signalling.receptor kinases.leucine rich repeat XI</t>
  </si>
  <si>
    <t>Solyc01g086920; Solyc02g064940; Solyc03g033610; Solyc03g123860; Solyc04g076980; Solyc05g006670; Solyc05g007230; Solyc06g069650; Solyc08g066310; Solyc09g082530; Solyc10g050110; Solyc11g017270; Solyc12g009520; Solyc12g100010;</t>
  </si>
  <si>
    <t>Solyc01g102900; Solyc02g089250; Solyc03g113580; Solyc04g007750; Solyc05g046140; Solyc06g061180; Solyc09g090020;</t>
  </si>
  <si>
    <t>tetrapyrrole synthesis.magnesium protoporphyrin IX methyltransferase</t>
  </si>
  <si>
    <t>Solyc03g118240;</t>
  </si>
  <si>
    <t>transport.cyclic nucleotide or calcium regulated channels</t>
  </si>
  <si>
    <t>Solyc02g088560; Solyc10g006800; Solyc12g005400;</t>
  </si>
  <si>
    <t>transport.Major Intrinsic Proteins</t>
  </si>
  <si>
    <t>Solyc06g011350; Solyc06g060760; Solyc06g075650; Solyc08g008050; Solyc08g081190; Solyc09g007760; Solyc09g007770;</t>
  </si>
  <si>
    <t>transport.Major Intrinsic Proteins.PIP</t>
  </si>
  <si>
    <t>Solyc06g011350; Solyc08g008050; Solyc08g081190; Solyc09g007760; Solyc09g007770;</t>
  </si>
  <si>
    <t>transport.Major Intrinsic Proteins.TIP</t>
  </si>
  <si>
    <t>Solyc06g060760; Solyc06g075650;</t>
  </si>
  <si>
    <t>transport.peptides and oligopeptides</t>
  </si>
  <si>
    <t>Solyc03g031920; Solyc04g005790; Solyc04g079520; Solyc06g060620; Solyc06g075500; Solyc08g007430; Solyc11g012700; Solyc11g072570;</t>
  </si>
  <si>
    <t>amino acid metabolism.synthesis.branched chain group.common.acetolactate synthase</t>
  </si>
  <si>
    <t>Solyc12g019300;</t>
  </si>
  <si>
    <t>Biodegradation of Xenobiotics</t>
  </si>
  <si>
    <t>Solyc01g108570; Solyc06g054300; Solyc07g040950; Solyc09g075670; Solyc09g075680; Solyc09g082120;</t>
  </si>
  <si>
    <t>Biodegradation of Xenobiotics.lactoylglutathione lyase</t>
  </si>
  <si>
    <t>Solyc07g040950; Solyc09g082120;</t>
  </si>
  <si>
    <t>Solyc01g010700;</t>
  </si>
  <si>
    <t>Solyc03g026370;</t>
  </si>
  <si>
    <t>Co-factor and vitamine metabolism.folate &amp; vitamine K.vitamine K.naphthoate synthase</t>
  </si>
  <si>
    <t>gluconeogenese/ glyoxylate cycle.malate synthase</t>
  </si>
  <si>
    <t>Solyc03g111140;</t>
  </si>
  <si>
    <t>Solyc01g108860; Solyc01g109140; Solyc01g110670; Solyc02g070080; Solyc02g078380; Solyc03g006490; Solyc03g006880; Solyc03g093610; Solyc03g096050; Solyc03g098660; Solyc04g009850; Solyc05g050280; Solyc05g052030; Solyc06g066830; Solyc06g067860; Solyc06g067870; Solyc06g069900; Solyc06g073060; Solyc06g083910; Solyc07g014620; Solyc07g045040; Solyc07g056670; Solyc08g005620; Solyc08g006770; Solyc08g078280; Solyc08g080040; Solyc09g010000; Solyc10g050210; Solyc10g083320; Solyc11g006300; Solyc11g011740; Solyc11g072110; Solyc11g072200;</t>
  </si>
  <si>
    <t>Solyc01g108860; Solyc02g070080; Solyc03g006880; Solyc03g093610; Solyc03g096050; Solyc04g009850; Solyc05g052030; Solyc06g066830; Solyc06g069900; Solyc06g083910; Solyc07g045040; Solyc07g056670; Solyc08g006770; Solyc08g080040; Solyc09g010000; Solyc11g011740; Solyc11g072110; Solyc11g072200;</t>
  </si>
  <si>
    <t>Solyc01g108860; Solyc02g070080; Solyc03g006880; Solyc03g096050; Solyc04g009850; Solyc06g066830; Solyc06g069900; Solyc06g083910; Solyc07g045040; Solyc07g056670; Solyc08g006770; Solyc08g080040; Solyc09g010000; Solyc11g072110; Solyc11g072200;</t>
  </si>
  <si>
    <t>hormone metabolism.gibberelin</t>
  </si>
  <si>
    <t>Solyc06g066830; Solyc06g067860; Solyc06g067870; Solyc08g005620;</t>
  </si>
  <si>
    <t>hormone metabolism.gibberelin.synthesis-degradation</t>
  </si>
  <si>
    <t>Solyc06g066830; Solyc06g067860; Solyc06g067870;</t>
  </si>
  <si>
    <t>lipid metabolism.FA synthesis and FA elongation.acyl coa ligase</t>
  </si>
  <si>
    <t>Solyc03g032210; Solyc08g075810; Solyc12g099360;</t>
  </si>
  <si>
    <t>lipid metabolism.lipid degradation.lysophospholipases.phosphoinositide phospholipase C</t>
  </si>
  <si>
    <t>Solyc03g019670;</t>
  </si>
  <si>
    <t>lipid metabolism.lipid degradation.lysophospholipases.phospholipase A2</t>
  </si>
  <si>
    <t>Solyc07g014730;</t>
  </si>
  <si>
    <t>lipid metabolism.Phospholipid synthesis.(S)-coclaurine-N-methyltransferase</t>
  </si>
  <si>
    <t>Solyc08g062610;</t>
  </si>
  <si>
    <t>lipid metabolism.Phospholipid synthesis.choline monooxygenase</t>
  </si>
  <si>
    <t>Solyc07g008310;</t>
  </si>
  <si>
    <t>major CHO metabolism.degradation.sucrose.invertases.vacuolar</t>
  </si>
  <si>
    <t>Solyc03g083910;</t>
  </si>
  <si>
    <t>metal handling</t>
  </si>
  <si>
    <t>Solyc12g096090;</t>
  </si>
  <si>
    <t>minor CHO metabolism</t>
  </si>
  <si>
    <t>Solyc03g019790; Solyc03g113030; Solyc04g072920; Solyc06g050130; Solyc06g053600; Solyc07g007930; Solyc09g074310; Solyc12g042470;</t>
  </si>
  <si>
    <t>minor CHO metabolism.galactose</t>
  </si>
  <si>
    <t>Solyc03g019790; Solyc06g050130;</t>
  </si>
  <si>
    <t>minor CHO metabolism.galactose.alpha-galactosidases</t>
  </si>
  <si>
    <t>minor CHO metabolism.others</t>
  </si>
  <si>
    <t>Solyc03g113030; Solyc06g053600; Solyc09g074310; Solyc12g042470;</t>
  </si>
  <si>
    <t>minor CHO metabolism.raffinose family.raffinose synthases.putative</t>
  </si>
  <si>
    <t>Solyc07g007930;</t>
  </si>
  <si>
    <t>Solyc00g050130; Solyc00g156980; Solyc01g005990; Solyc01g058220; Solyc01g080900; Solyc01g088590; Solyc01g094220; Solyc01g094260; Solyc01g098020; Solyc01g099020; Solyc02g062570; Solyc02g065170; Solyc02g066960; Solyc02g071720; Solyc02g083700; Solyc02g084740; Solyc03g006240; Solyc03g112540; Solyc03g119080; Solyc04g007150; Solyc04g007160; Solyc04g008310; Solyc04g008330; Solyc04g040160; Solyc04g050560; Solyc04g071150; Solyc04g079640; Solyc05g005930; Solyc05g006750; Solyc05g011940; Solyc06g065970; Solyc06g068690; Solyc06g082300; Solyc06g083490; Solyc07g008230; Solyc07g062810; Solyc08g068700; Solyc08g074480; Solyc08g078870; Solyc08g078910; Solyc08g078930; Solyc08g078940; Solyc08g079190; Solyc09g008060; Solyc09g072700; Solyc09g072900; Solyc09g082300; Solyc09g098620; Solyc09g098770; Solyc10g039210; Solyc10g085230; Solyc10g085830; Solyc11g011190; Solyc11g019910; Solyc11g042640; Solyc11g066290; Solyc12g009270; Solyc12g009650; Solyc12g011320; Solyc12g013690; Solyc12g035470; Solyc12g042480; Solyc12g088460; Solyc12g088700; Solyc12g096620;</t>
  </si>
  <si>
    <t>misc. other Ferredoxins and Rieske domain</t>
  </si>
  <si>
    <t>Solyc04g040160; Solyc11g042640;</t>
  </si>
  <si>
    <t>misc.aminotransferases.aminotransferase class IV family protein</t>
  </si>
  <si>
    <t>Solyc07g062810;</t>
  </si>
  <si>
    <t>Solyc01g080900; Solyc02g084740; Solyc04g071150; Solyc04g079640; Solyc05g011940; Solyc09g098620; Solyc09g098770; Solyc10g039210; Solyc12g042480; Solyc12g088460;</t>
  </si>
  <si>
    <t>Solyc02g083700; Solyc03g119080; Solyc04g007150; Solyc04g007160; Solyc12g035470;</t>
  </si>
  <si>
    <t>misc.gluco-&amp; galacto- and mannosidases.alpha-galactosidase</t>
  </si>
  <si>
    <t>Solyc04g007150; Solyc04g007160;</t>
  </si>
  <si>
    <t>Solyc01g088590; Solyc11g019910; Solyc12g009270;</t>
  </si>
  <si>
    <t>Solyc01g005990; Solyc06g065970; Solyc08g074480; Solyc08g078870; Solyc08g078910; Solyc08g078930; Solyc08g078940; Solyc08g079190; Solyc09g082300; Solyc12g009650;</t>
  </si>
  <si>
    <t>mitochondrial electron transport / ATP synthesis.electron transfer flavoprotein</t>
  </si>
  <si>
    <t>Solyc09g089880;</t>
  </si>
  <si>
    <t>nucleotide metabolism.degradation.</t>
  </si>
  <si>
    <t>Solyc01g080570; Solyc02g032560; Solyc02g078860; Solyc02g079270;</t>
  </si>
  <si>
    <t>nucleotide metabolism.deoxynucleotide metabolism</t>
  </si>
  <si>
    <t>Solyc01g080210; Solyc04g080250;</t>
  </si>
  <si>
    <t>nucleotide metabolism.deoxynucleotide metabolism.dUTP diphosphatase</t>
  </si>
  <si>
    <t>Solyc04g080250;</t>
  </si>
  <si>
    <t>nucleotide metabolism.deoxynucleotide metabolism.ribonucleoside-diphosphate reductase</t>
  </si>
  <si>
    <t>Solyc01g080210;</t>
  </si>
  <si>
    <t>protein.aa activation.valine-tRNA ligase</t>
  </si>
  <si>
    <t>Solyc12g019100;</t>
  </si>
  <si>
    <t>protein.assembly and cofactor ligation</t>
  </si>
  <si>
    <t>Solyc01g097910; Solyc02g014150; Solyc03g096850; Solyc05g044630; Solyc07g064940; Solyc12g007010;</t>
  </si>
  <si>
    <t>protein.degradation.metalloprotease</t>
  </si>
  <si>
    <t>Solyc01g106820; Solyc04g082250; Solyc07g052290; Solyc07g055320;</t>
  </si>
  <si>
    <t>protein.degradation.serine protease</t>
  </si>
  <si>
    <t>Solyc01g087970; Solyc01g108490; Solyc02g088820; Solyc03g080040; Solyc04g077670; Solyc04g079470; Solyc05g041540;</t>
  </si>
  <si>
    <t>protein.synthesis.ribosomal protein.eukaryotic.40S subunit.S21</t>
  </si>
  <si>
    <t>Solyc04g074900;</t>
  </si>
  <si>
    <t>protein.synthesis.ribosomal protein.prokaryotic.chloroplast.30S subunit.S1</t>
  </si>
  <si>
    <t>Solyc09g097910;</t>
  </si>
  <si>
    <t>protein.synthesis.ribosomal protein.prokaryotic.chloroplast.50S subunit.L10</t>
  </si>
  <si>
    <t>Solyc04g009540;</t>
  </si>
  <si>
    <t>protein.synthesis.ribosomal protein.prokaryotic.chloroplast.50S subunit.L19</t>
  </si>
  <si>
    <t>Solyc08g078010;</t>
  </si>
  <si>
    <t>protein.synthesis.ribosomal protein.prokaryotic.chloroplast.50S subunit.L21</t>
  </si>
  <si>
    <t>Solyc06g065390;</t>
  </si>
  <si>
    <t>Solyc12g033030;</t>
  </si>
  <si>
    <t>protein.synthesis.ribosomal protein.prokaryotic.chloroplast.50S subunit.L28</t>
  </si>
  <si>
    <t>Solyc09g090410;</t>
  </si>
  <si>
    <t>protein.synthesis.ribosomal protein.prokaryotic.chloroplast.50S subunit.L29</t>
  </si>
  <si>
    <t>Solyc03g097950;</t>
  </si>
  <si>
    <t>protein.synthesis.ribosomal protein.prokaryotic.unknown organellar.30S subunit.S6</t>
  </si>
  <si>
    <t>Solyc02g084380;</t>
  </si>
  <si>
    <t>protein.synthesis.ribosomal protein.prokaryotic.unknown organellar.50S subunit.L7/L12</t>
  </si>
  <si>
    <t>Solyc03g119700;</t>
  </si>
  <si>
    <t>Solyc01g087040; Solyc01g105030; Solyc01g111630; Solyc02g063150; Solyc02g065400; Solyc02g069460; Solyc02g070940; Solyc02g070980; Solyc02g071010; Solyc02g080540; Solyc02g083810; Solyc02g084440; Solyc02g091560; Solyc03g005760; Solyc03g005770; Solyc03g034220; Solyc03g098440; Solyc03g120640; Solyc03g120680; Solyc04g009030; Solyc04g082010; Solyc04g082630; Solyc05g050500; Solyc05g056070; Solyc06g054260; Solyc06g060340; Solyc06g061070; Solyc06g063370; Solyc06g065990; Solyc06g074200; Solyc06g082950; Solyc07g022900; Solyc07g032640; Solyc07g044860; Solyc07g047850; Solyc07g056540; Solyc07g063600; Solyc07g066310; Solyc08g013670; Solyc09g011080; Solyc09g065910; Solyc10g006230; Solyc10g007600; Solyc10g018300; Solyc10g044520; Solyc10g077120; Solyc10g086580; Solyc12g010870; Solyc12g033050; Solyc12g042770; Solyc12g056830; Solyc12g099930;</t>
  </si>
  <si>
    <t>Solyc02g063150; Solyc02g084440; Solyc03g034220; Solyc04g009030; Solyc04g082630; Solyc09g011080; Solyc10g018300; Solyc10g086580;</t>
  </si>
  <si>
    <t>PS.calvin cycle.rubisco interacting</t>
  </si>
  <si>
    <t>Solyc09g011080; Solyc10g086580;</t>
  </si>
  <si>
    <t>PS.calvin cycle.rubisco small subunit</t>
  </si>
  <si>
    <t>Solyc02g063150; Solyc03g034220;</t>
  </si>
  <si>
    <t>PS.calvin cycle.transketolase</t>
  </si>
  <si>
    <t>Solyc10g018300;</t>
  </si>
  <si>
    <t>Solyc01g087040; Solyc01g105030; Solyc02g065400; Solyc02g069460; Solyc02g070940; Solyc02g070980; Solyc02g071010; Solyc02g080540; Solyc02g083810; Solyc03g005760; Solyc03g005770; Solyc03g098440; Solyc03g120640; Solyc04g082010; Solyc05g050500; Solyc05g056070; Solyc06g054260; Solyc06g060340; Solyc06g063370; Solyc06g065990; Solyc06g074200; Solyc06g082950; Solyc07g022900; Solyc07g032640; Solyc07g044860; Solyc07g047850; Solyc07g063600; Solyc07g066310; Solyc08g013670; Solyc09g065910; Solyc10g006230; Solyc10g044520; Solyc10g077120; Solyc12g010870; Solyc12g033050; Solyc12g042770; Solyc12g056830;</t>
  </si>
  <si>
    <t>PS.lightreaction.ATP synthase</t>
  </si>
  <si>
    <t>Solyc02g080540; Solyc05g050500; Solyc06g065990; Solyc12g010870; Solyc12g056830;</t>
  </si>
  <si>
    <t>PS.lightreaction.ATP synthase.delta chain</t>
  </si>
  <si>
    <t>Solyc05g050500; Solyc12g056830;</t>
  </si>
  <si>
    <t>Solyc02g083810; Solyc03g098440; Solyc04g082010; Solyc10g044520;</t>
  </si>
  <si>
    <t>Solyc03g098440; Solyc10g044520;</t>
  </si>
  <si>
    <t>PS.lightreaction.other electron carrier (ox/red).ferredoxin reductase</t>
  </si>
  <si>
    <t>Solyc02g083810;</t>
  </si>
  <si>
    <t>PS.lightreaction.photosystem I</t>
  </si>
  <si>
    <t>Solyc02g069460; Solyc03g120640; Solyc06g054260; Solyc06g074200; Solyc06g082950; Solyc08g013670; Solyc12g033050;</t>
  </si>
  <si>
    <t>PS.lightreaction.photosystem I.PSI polypeptide subunits</t>
  </si>
  <si>
    <t>Solyc01g087040; Solyc01g105030; Solyc02g065400; Solyc02g070940; Solyc02g070980; Solyc02g071010; Solyc03g005760; Solyc03g005770; Solyc05g056070; Solyc06g060340; Solyc06g063370; Solyc07g022900; Solyc07g032640; Solyc07g044860; Solyc07g047850; Solyc07g063600; Solyc07g066310; Solyc09g065910; Solyc10g006230; Solyc10g077120;</t>
  </si>
  <si>
    <t>Solyc01g105030; Solyc02g070940; Solyc02g070980; Solyc02g071010; Solyc03g005760; Solyc03g005770; Solyc05g056070; Solyc06g063370; Solyc07g022900; Solyc07g047850; Solyc07g063600; Solyc10g006230;</t>
  </si>
  <si>
    <t>PS.lightreaction.photosystem II.PSII polypeptide subunits</t>
  </si>
  <si>
    <t>Solyc01g087040; Solyc02g065400; Solyc06g060340; Solyc07g032640; Solyc07g044860; Solyc07g066310; Solyc09g065910; Solyc10g077120;</t>
  </si>
  <si>
    <t>PS.photorespiration</t>
  </si>
  <si>
    <t>Solyc01g111630; Solyc02g091560; Solyc03g120680; Solyc06g061070; Solyc07g056540; Solyc10g007600; Solyc12g099930;</t>
  </si>
  <si>
    <t>PS.photorespiration.glycine cleavage.H protein</t>
  </si>
  <si>
    <t>Solyc06g061070;</t>
  </si>
  <si>
    <t>PS.photorespiration.glycolate oxydase</t>
  </si>
  <si>
    <t>Solyc07g056540; Solyc10g007600;</t>
  </si>
  <si>
    <t>PS.photorespiration.hydroxypyruvate reductase</t>
  </si>
  <si>
    <t>Solyc01g111630; Solyc03g120680;</t>
  </si>
  <si>
    <t>Solyc00g005840; Solyc01g005140; Solyc01g008250; Solyc02g082200; Solyc03g121480; Solyc08g082590; Solyc10g006970; Solyc11g069940; Solyc12g013810;</t>
  </si>
  <si>
    <t>redox.thioredoxin</t>
  </si>
  <si>
    <t>Solyc00g005840; Solyc01g008250; Solyc03g121480; Solyc10g006970; Solyc12g013810;</t>
  </si>
  <si>
    <t>RNA.regulation of transcription.GRAS transcription factor family</t>
  </si>
  <si>
    <t>Solyc01g008910; Solyc02g092570; Solyc07g043330; Solyc10g086380; Solyc11g012510;</t>
  </si>
  <si>
    <t>S-assimilation</t>
  </si>
  <si>
    <t>Solyc02g080640; Solyc02g092410;</t>
  </si>
  <si>
    <t>S-assimilation.AKN</t>
  </si>
  <si>
    <t>Solyc02g092410;</t>
  </si>
  <si>
    <t>S-assimilation.APR</t>
  </si>
  <si>
    <t>Solyc02g080640;</t>
  </si>
  <si>
    <t>Solyc02g062710; Solyc02g093230; Solyc05g052680; Solyc07g006680; Solyc08g014490; Solyc09g014280; Solyc11g010960; Solyc12g096770;</t>
  </si>
  <si>
    <t>Solyc01g086920; Solyc01g106500; Solyc02g064940; Solyc03g112680; Solyc04g064940; Solyc04g076980; Solyc05g007230; Solyc07g008620; Solyc08g006970; Solyc08g066310; Solyc09g098290; Solyc10g050110; Solyc12g100010;</t>
  </si>
  <si>
    <t>stress</t>
  </si>
  <si>
    <t>Solyc01g107660; Solyc04g053130;</t>
  </si>
  <si>
    <t>stress.abiotic.touch/wounding</t>
  </si>
  <si>
    <t>Solyc06g048820; Solyc06g050760;</t>
  </si>
  <si>
    <t>tetrapyrrole synthesis</t>
  </si>
  <si>
    <t>Solyc01g067290; Solyc03g118240; Solyc06g060310; Solyc07g061790; Solyc10g077040;</t>
  </si>
  <si>
    <t>tetrapyrrole synthesis.chlorophyll b synthase</t>
  </si>
  <si>
    <t>Solyc06g060310;</t>
  </si>
  <si>
    <t>tetrapyrrole synthesis.divinyl chlorophyllide-a 8-vinyl-reductase</t>
  </si>
  <si>
    <t>Solyc01g067290;</t>
  </si>
  <si>
    <t>tetrapyrrole synthesis.magnesium-protoporphyrin IX monomethyl ester (oxidative) cyclase</t>
  </si>
  <si>
    <t>Solyc10g077040;</t>
  </si>
  <si>
    <t>Solyc02g031840; Solyc02g081600; Solyc02g088560; Solyc03g005820; Solyc03g007870; Solyc03g013340; Solyc03g025700; Solyc03g093630; Solyc03g096290; Solyc04g009790; Solyc04g074130; Solyc04g074850; Solyc04g074880; Solyc05g007980; Solyc05g052820; Solyc05g055990; Solyc05g056470; Solyc06g011350; Solyc06g054270; Solyc06g060620; Solyc06g060760; Solyc06g075650; Solyc07g049290; Solyc07g062820; Solyc08g006250; Solyc08g008050; Solyc08g078950; Solyc08g081190; Solyc09g005260; Solyc09g007760; Solyc09g007770; Solyc09g065560; Solyc10g083880; Solyc10g084120; Solyc11g010380; Solyc11g012360; Solyc11g012700; Solyc11g017010; Solyc12g056920; Solyc12g088190;</t>
  </si>
  <si>
    <t>Solyc03g013340; Solyc03g096290; Solyc05g055990; Solyc06g011350; Solyc06g060760; Solyc06g075650; Solyc08g008050; Solyc08g081190; Solyc09g007760; Solyc09g007770; Solyc10g083880; Solyc10g084120;</t>
  </si>
  <si>
    <t>Solyc03g096290; Solyc05g055990; Solyc06g011350; Solyc08g008050; Solyc08g081190; Solyc09g007760; Solyc09g007770; Solyc10g084120;</t>
  </si>
  <si>
    <t>Solyc06g060760; Solyc06g075650; Solyc10g083880;</t>
  </si>
  <si>
    <t>transport.sugars.sucrose</t>
  </si>
  <si>
    <t>Solyc11g017010;</t>
  </si>
  <si>
    <t>transport.sulphate</t>
  </si>
  <si>
    <t>Solyc05g007980; Solyc09g065560; Solyc12g056920;</t>
  </si>
  <si>
    <t>amino acid metabolism.synthesis.aromatic aa.chorismate.3-deoxy-D-arabino-heptulosonate 7-phosphate synthase</t>
  </si>
  <si>
    <t>Solyc01g105420;</t>
  </si>
  <si>
    <t>Solyc01g108570; Solyc06g054300; Solyc07g040950; Solyc09g082120;</t>
  </si>
  <si>
    <t>Solyc01g110670; Solyc02g078380; Solyc03g006490; Solyc03g006880; Solyc03g093610; Solyc03g096050; Solyc03g098660; Solyc04g009850; Solyc05g050280; Solyc05g052030; Solyc06g067860; Solyc07g014620; Solyc07g056670; Solyc08g006770; Solyc08g080040; Solyc09g010000; Solyc10g050210; Solyc11g072200;</t>
  </si>
  <si>
    <t>Solyc03g006880; Solyc03g093610; Solyc03g096050; Solyc04g009850; Solyc05g052030; Solyc07g056670; Solyc08g006770; Solyc08g080040; Solyc09g010000; Solyc11g072200;</t>
  </si>
  <si>
    <t>Solyc03g006880; Solyc03g096050; Solyc04g009850; Solyc07g056670; Solyc08g006770; Solyc08g080040; Solyc09g010000; Solyc11g072200;</t>
  </si>
  <si>
    <t>lipid metabolism.'exotics' (steroids&amp; squalene etc).squalene synthase</t>
  </si>
  <si>
    <t>Solyc10g079040;</t>
  </si>
  <si>
    <t>Solyc03g019790; Solyc04g072920; Solyc06g053600; Solyc07g007930; Solyc09g074310;</t>
  </si>
  <si>
    <t>Solyc03g019790;</t>
  </si>
  <si>
    <t>Solyc00g050130; Solyc01g005990; Solyc01g058220; Solyc01g080900; Solyc01g094220; Solyc01g098020; Solyc02g062570; Solyc02g065170; Solyc02g071720; Solyc03g112540; Solyc04g007150; Solyc04g007160; Solyc04g008330; Solyc04g040160; Solyc04g050560; Solyc06g068690; Solyc06g082300; Solyc06g083490; Solyc08g068700; Solyc08g074480; Solyc08g078870; Solyc08g078910; Solyc08g078930; Solyc08g078940; Solyc09g072700; Solyc09g072900; Solyc09g082300; Solyc09g098770; Solyc10g085230; Solyc11g042640; Solyc11g066290; Solyc12g011320; Solyc12g035470; Solyc12g088700;</t>
  </si>
  <si>
    <t>Solyc01g005990; Solyc08g074480; Solyc08g078870; Solyc08g078910; Solyc08g078930; Solyc08g078940; Solyc09g082300;</t>
  </si>
  <si>
    <t>nucleotide metabolism.degradation</t>
  </si>
  <si>
    <t>Solyc02g032560; Solyc02g078860; Solyc02g079270;</t>
  </si>
  <si>
    <t>Solyc01g097910; Solyc05g044630; Solyc07g064940; Solyc12g007010;</t>
  </si>
  <si>
    <t>protein.synthesis.ribosomal protein.prokaryotic.unknown organellar.30S subunit.S1</t>
  </si>
  <si>
    <t>Solyc01g111630; Solyc02g063150; Solyc02g069460; Solyc02g070940; Solyc02g070980; Solyc02g071010; Solyc02g083810; Solyc02g091560; Solyc03g005770; Solyc03g034220; Solyc03g098440; Solyc03g120640; Solyc03g120680; Solyc05g050500; Solyc05g056070; Solyc06g061070; Solyc06g065990; Solyc06g074200; Solyc06g082950; Solyc07g022900; Solyc07g032640; Solyc07g044860; Solyc07g056540; Solyc07g066310; Solyc08g013670; Solyc09g065910; Solyc10g018300; Solyc10g077120; Solyc10g086580; Solyc12g010870; Solyc12g033050; Solyc12g042770; Solyc12g056830;</t>
  </si>
  <si>
    <t>Solyc02g063150; Solyc03g034220; Solyc10g018300; Solyc10g086580;</t>
  </si>
  <si>
    <t>Solyc02g069460; Solyc02g070940; Solyc02g070980; Solyc02g071010; Solyc02g083810; Solyc03g005770; Solyc03g098440; Solyc03g120640; Solyc05g050500; Solyc05g056070; Solyc06g065990; Solyc06g074200; Solyc06g082950; Solyc07g022900; Solyc07g032640; Solyc07g044860; Solyc07g066310; Solyc08g013670; Solyc09g065910; Solyc10g077120; Solyc12g010870; Solyc12g033050; Solyc12g042770; Solyc12g056830;</t>
  </si>
  <si>
    <t>Solyc05g050500; Solyc06g065990; Solyc12g010870; Solyc12g056830;</t>
  </si>
  <si>
    <t>Solyc02g069460; Solyc03g120640; Solyc06g074200; Solyc06g082950; Solyc08g013670; Solyc12g033050;</t>
  </si>
  <si>
    <t>Solyc02g070940; Solyc02g070980; Solyc02g071010; Solyc03g005770; Solyc05g056070; Solyc07g022900; Solyc07g032640; Solyc07g044860; Solyc07g066310; Solyc09g065910; Solyc10g077120;</t>
  </si>
  <si>
    <t>Solyc02g070940; Solyc02g070980; Solyc02g071010; Solyc03g005770; Solyc05g056070; Solyc07g022900;</t>
  </si>
  <si>
    <t>Solyc07g032640; Solyc07g044860; Solyc07g066310; Solyc09g065910; Solyc10g077120;</t>
  </si>
  <si>
    <t>Solyc01g111630; Solyc02g091560; Solyc03g120680; Solyc06g061070; Solyc07g056540;</t>
  </si>
  <si>
    <t>redox.glutaredoxins</t>
  </si>
  <si>
    <t>Solyc02g082200; Solyc08g082590; Solyc11g069940;</t>
  </si>
  <si>
    <t>Solyc01g008910; Solyc02g092570; Solyc07g043330; Solyc11g012510;</t>
  </si>
  <si>
    <t>TCA / org. transformation.other organic acid transformaitons.cyt MDH</t>
  </si>
  <si>
    <t>Solyc11g007990;</t>
  </si>
  <si>
    <t>Solyc01g067290; Solyc07g061790; Solyc10g077040;</t>
  </si>
  <si>
    <t>Solyc03g013340; Solyc03g096290; Solyc05g055990; Solyc10g083880; Solyc10g084120;</t>
  </si>
  <si>
    <t>Solyc03g096290; Solyc05g055990; Solyc10g084120;</t>
  </si>
  <si>
    <t>amino acid metabolism.degradation.aspartate family</t>
  </si>
  <si>
    <t>Solyc04g078460; Solyc07g065180; Solyc09g007830;</t>
  </si>
  <si>
    <t>nucleotide metabolism.deoxynucleotide metabolism.cytosine deaminase</t>
  </si>
  <si>
    <t>Solyc03g026100; Solyc07g008650;</t>
  </si>
  <si>
    <t>RNA.processing.</t>
  </si>
  <si>
    <t>Solyc01g091800; Solyc01g100430; Solyc02g088170; Solyc03g007350; Solyc04g005460; Solyc04g064660; Solyc06g053850; Solyc06g062680; Solyc08g048540;</t>
  </si>
  <si>
    <t>RNA.regulation of transcription.</t>
  </si>
  <si>
    <t>Solyc02g079830; Solyc03g112190; Solyc04g010050; Solyc05g008330; Solyc07g054480; Solyc10g005280; Solyc12g099840;</t>
  </si>
  <si>
    <t>Solyc01g049810; Solyc01g095160; Solyc02g087610; Solyc02g094480; Solyc03g007350; Solyc03g063160; Solyc03g063690; Solyc03g119120; Solyc04g005460; Solyc05g010620; Solyc06g053850; Solyc08g014100; Solyc08g082890; Solyc10g005090; Solyc12g011400;</t>
  </si>
  <si>
    <t>amino acid metabolism.synthesis.aromatic aa.tryptophan</t>
  </si>
  <si>
    <t>Solyc01g065500; Solyc01g086720; Solyc09g064230;</t>
  </si>
  <si>
    <t>Solyc03g111690; Solyc05g005040; Solyc05g051350; Solyc05g055510; Solyc12g009420; Solyc12g019130;</t>
  </si>
  <si>
    <t>Co-factor and vitamine metabolism.folate &amp; vitamine K.2-phytyl-1&amp;4-naphthoquinone methyltransferase</t>
  </si>
  <si>
    <t>Solyc12g019010;</t>
  </si>
  <si>
    <t>Solyc01g066850; Solyc01g095610; Solyc01g100890; Solyc01g100900; Solyc01g100920; Solyc01g111440; Solyc02g036430; Solyc02g081270; Solyc02g085600; Solyc02g088290; Solyc03g097570; Solyc03g097580; Solyc03g097590; Solyc03g097600; Solyc03g097610; Solyc03g097650; Solyc03g098190; Solyc03g113340; Solyc04g007960; Solyc04g072780; Solyc04g072890; Solyc04g080120; Solyc05g026180; Solyc05g055480; Solyc06g060590; Solyc06g061080; Solyc06g072620; Solyc06g072630; Solyc06g074170; Solyc07g008820; Solyc07g053590; Solyc08g075230; Solyc08g076850; Solyc08g077110; Solyc08g080730; Solyc09g010360; Solyc10g080980; Solyc10g080990; Solyc11g012930; Solyc11g066490; Solyc11g068620; Solyc12g008460;</t>
  </si>
  <si>
    <t>development.unspecified</t>
  </si>
  <si>
    <t>Solyc01g066850; Solyc01g095610; Solyc01g100890; Solyc01g100900; Solyc01g100920; Solyc01g111440; Solyc02g036430; Solyc02g081270; Solyc02g085600; Solyc02g088290; Solyc03g097570; Solyc03g097580; Solyc03g097590; Solyc03g097600; Solyc03g097610; Solyc03g097650; Solyc03g098190; Solyc03g113340; Solyc04g007960; Solyc04g072780; Solyc04g072890; Solyc04g080120; Solyc05g026180; Solyc05g055480; Solyc06g060590; Solyc06g061080; Solyc06g072620; Solyc06g072630; Solyc06g074170; Solyc07g008820; Solyc07g053590; Solyc08g076850; Solyc08g077110; Solyc08g080730; Solyc09g010360; Solyc10g080980; Solyc10g080990; Solyc11g012930; Solyc11g068620; Solyc12g008460;</t>
  </si>
  <si>
    <t>Solyc01g009760; Solyc01g068410; Solyc02g062460; Solyc02g062500; Solyc02g082060; Solyc03g078830; Solyc03g097420; Solyc04g014420; Solyc05g006160; Solyc05g006690; Solyc05g009250; Solyc06g053290; Solyc07g056580; Solyc09g010450; Solyc09g055890; Solyc09g055900; Solyc09g075860; Solyc09g089690; Solyc10g007820; Solyc10g079520; Solyc10g079530; Solyc10g080880; Solyc11g017440; Solyc11g072120; Solyc12g017880; Solyc12g099300;</t>
  </si>
  <si>
    <t>hormone metabolism.abscisic acid.induced-regulated-responsive-activated</t>
  </si>
  <si>
    <t>Solyc01g009760; Solyc03g097420; Solyc04g014420; Solyc10g007820;</t>
  </si>
  <si>
    <t>Solyc02g062460; Solyc02g082060; Solyc03g078830; Solyc05g006690; Solyc05g009250; Solyc07g056580; Solyc09g089690; Solyc10g079520; Solyc10g079530; Solyc11g072120; Solyc12g099300;</t>
  </si>
  <si>
    <t>hormone metabolism.ethylene.signal transduction</t>
  </si>
  <si>
    <t>Solyc02g082060; Solyc03g078830; Solyc05g006690; Solyc05g009250; Solyc07g056580; Solyc10g079520; Solyc10g079530; Solyc12g099300;</t>
  </si>
  <si>
    <t>Solyc02g062460; Solyc02g062500; Solyc05g006160; Solyc11g017440;</t>
  </si>
  <si>
    <t>hormone metabolism.jasmonate.synthesis-degradation.lipoxygenase</t>
  </si>
  <si>
    <t>Solyc09g055890; Solyc09g055900; Solyc09g075860;</t>
  </si>
  <si>
    <t>lipid metabolism.lipid degradation</t>
  </si>
  <si>
    <t>Solyc02g014470; Solyc02g061850; Solyc02g090920; Solyc04g007260; Solyc06g054550; Solyc06g076690; Solyc07g056250; Solyc12g011170;</t>
  </si>
  <si>
    <t>lipid metabolism.lipid degradation.beta-oxidation.acyl-CoA thioesterase</t>
  </si>
  <si>
    <t>Solyc04g007260; Solyc06g076690;</t>
  </si>
  <si>
    <t>lipid metabolism.lipid degradation.lysophospholipases.phospholipase D</t>
  </si>
  <si>
    <t>Solyc02g061850; Solyc12g011170;</t>
  </si>
  <si>
    <t>major CHO metabolism</t>
  </si>
  <si>
    <t>Solyc02g081300; Solyc03g095710; Solyc03g098290; Solyc08g015670; Solyc08g042000; Solyc09g092130; Solyc12g040700;</t>
  </si>
  <si>
    <t>major CHO metabolism.degradation.sucrose.Susy</t>
  </si>
  <si>
    <t>Solyc02g081300; Solyc03g098290; Solyc12g040700;</t>
  </si>
  <si>
    <t>major CHO metabolism.synthesis.sucrose</t>
  </si>
  <si>
    <t>Solyc08g042000; Solyc09g092130;</t>
  </si>
  <si>
    <t>major CHO metabolism.synthesis.sucrose.SPS</t>
  </si>
  <si>
    <t>Solyc02g091300; Solyc03g025790; Solyc03g043640; Solyc04g054500; Solyc08g075880;</t>
  </si>
  <si>
    <t>metal handling.binding&amp; chelation and storage.</t>
  </si>
  <si>
    <t>minor CHO metabolism.callose</t>
  </si>
  <si>
    <t>Solyc07g056260; Solyc07g061920;</t>
  </si>
  <si>
    <t>Solyc01g010390; Solyc01g066450; Solyc01g068380; Solyc01g101120; Solyc02g069020; Solyc02g070450; Solyc02g071200; Solyc02g085930; Solyc02g093540; Solyc02g094860; Solyc03g078690; Solyc03g082900; Solyc03g083900; Solyc03g093470; Solyc03g114940; Solyc03g121420; Solyc04g008250; Solyc04g054260; Solyc04g058080; Solyc04g072030; Solyc04g080260; Solyc04g080420; Solyc05g006210; Solyc05g016320; Solyc05g016390; Solyc05g053490; Solyc06g050440; Solyc06g073710; Solyc06g076630; Solyc07g006140; Solyc07g015980; Solyc07g017730; Solyc07g052230; Solyc07g062010; Solyc07g064240; Solyc07g064720; Solyc07g065610; Solyc08g006410; Solyc08g074390; Solyc09g010210; Solyc10g047350; Solyc10g078600; Solyc10g085380; Solyc11g012580; Solyc11g042710; Solyc11g071520; Solyc12g013900; Solyc12g017360;</t>
  </si>
  <si>
    <t>misc.beta 1&amp;3 glucan hydrolases</t>
  </si>
  <si>
    <t>Solyc01g101120; Solyc02g070450; Solyc02g071200; Solyc03g082900; Solyc04g058080; Solyc04g080260; Solyc05g006210; Solyc05g016390; Solyc06g073710; Solyc07g017730; Solyc07g062010; Solyc08g074390; Solyc11g012580; Solyc11g071520; Solyc12g017360;</t>
  </si>
  <si>
    <t>misc.beta 1&amp;3 glucan hydrolases.glucan endo-1&amp;3-beta-glucosidase</t>
  </si>
  <si>
    <t>Solyc02g070450; Solyc03g082900; Solyc04g080260; Solyc05g006210; Solyc06g073710; Solyc07g017730; Solyc08g074390; Solyc11g071520;</t>
  </si>
  <si>
    <t>misc.myrosinases-lectin-jacalin</t>
  </si>
  <si>
    <t>Solyc02g069020; Solyc04g080420; Solyc07g065610; Solyc10g078600;</t>
  </si>
  <si>
    <t>nucleotide metabolism.phosphotransfer and pyrophosphatases</t>
  </si>
  <si>
    <t>Solyc06g075470; Solyc08g008340; Solyc08g077300; Solyc09g010380;</t>
  </si>
  <si>
    <t>nucleotide metabolism.phosphotransfer and pyrophosphatases.nucleoside diphosphate kinase</t>
  </si>
  <si>
    <t>Solyc06g075470; Solyc08g008340;</t>
  </si>
  <si>
    <t>protein.synthesis.ribosomal protein.eukaryotic.60S subunit.L34</t>
  </si>
  <si>
    <t>Solyc03g119470; Solyc12g036500;</t>
  </si>
  <si>
    <t>Solyc01g017330; Solyc02g020960; Solyc05g020010; Solyc06g082940; Solyc10g017890; Solyc10g052740; Solyc12g062600;</t>
  </si>
  <si>
    <t>Solyc01g005150; Solyc02g083620; Solyc02g083630; Solyc04g005810; Solyc05g006830; Solyc05g006850; Solyc05g006860; Solyc05g006870; Solyc08g068800;</t>
  </si>
  <si>
    <t>Solyc04g005810; Solyc05g006830; Solyc05g006850; Solyc05g006860; Solyc05g006870;</t>
  </si>
  <si>
    <t>RNA.processing.siRNA methyltransferase</t>
  </si>
  <si>
    <t>Solyc02g070030;</t>
  </si>
  <si>
    <t>RNA.regulation of transcription.C2C2(Zn) DOF zinc finger family</t>
  </si>
  <si>
    <t>Solyc02g076850; Solyc05g054510; Solyc06g005130; Solyc06g075370; Solyc06g076030; Solyc09g010680; Solyc10g086440; Solyc11g066050; Solyc11g072500;</t>
  </si>
  <si>
    <t>RNA.regulation of transcription.C2C2(Zn) GATA transcription factor family</t>
  </si>
  <si>
    <t>Solyc02g062380; Solyc02g062760; Solyc02g085190; Solyc10g018560;</t>
  </si>
  <si>
    <t>RNA.regulation of transcription.G2-like transcription factor family&amp; GARP</t>
  </si>
  <si>
    <t>Solyc06g066340; Solyc10g085620; Solyc12g006800; Solyc12g017370;</t>
  </si>
  <si>
    <t>Solyc00g201160; Solyc01g009340; Solyc01g060130; Solyc01g068360; Solyc01g079430; Solyc01g080770; Solyc01g103530; Solyc01g108190; Solyc02g014560; Solyc02g030450; Solyc02g072250; Solyc02g077270; Solyc03g097150; Solyc03g097410; Solyc03g113960; Solyc03g119230; Solyc03g119340; Solyc04g007880; Solyc04g014400; Solyc04g015980; Solyc04g077010; Solyc04g078590; Solyc04g081590; Solyc04g081910; Solyc05g009100; Solyc05g047710; Solyc05g051270; Solyc06g034390; Solyc06g084080; Solyc07g018180; Solyc07g052400; Solyc07g065610; Solyc08g066550; Solyc09g066000; Solyc09g074260; Solyc09g092020; Solyc10g076710; Solyc10g078460; Solyc11g011000; Solyc11g066730; Solyc11g071190; Solyc12g017830;</t>
  </si>
  <si>
    <t>signalling.phosphinositides.inositol-1&amp;3&amp;4-trisphosphate 5/6-kinase</t>
  </si>
  <si>
    <t>Solyc03g097150; Solyc03g097410;</t>
  </si>
  <si>
    <t>signalling.receptor kinases.misc</t>
  </si>
  <si>
    <t>Solyc01g068360; Solyc05g051270; Solyc11g011000;</t>
  </si>
  <si>
    <t>Solyc00g174340; Solyc01g007260; Solyc01g090550; Solyc01g095250; Solyc01g096960; Solyc01g102520; Solyc01g104290; Solyc02g036260; Solyc02g070730; Solyc02g071210; Solyc02g080100; Solyc02g093600; Solyc03g046200; Solyc03g079960; Solyc03g117630; Solyc03g119190; Solyc04g009150; Solyc04g009240; Solyc04g009260; Solyc04g014480; Solyc04g071490; Solyc04g081560; Solyc05g008890; Solyc06g054320; Solyc06g073000; Solyc07g018070; Solyc07g053010; Solyc07g064020; Solyc08g068990; Solyc08g075640; Solyc09g007140; Solyc10g005040; Solyc10g082000; Solyc10g084840; Solyc11g006650; Solyc11g013300; Solyc11g071560; Solyc12g056560;</t>
  </si>
  <si>
    <t>stress.abiotic.heat</t>
  </si>
  <si>
    <t>Solyc01g007260; Solyc01g090550; Solyc01g096960; Solyc02g093600; Solyc03g117630; Solyc04g014480; Solyc04g071490; Solyc07g018070; Solyc07g064020; Solyc09g007140; Solyc10g082000; Solyc11g006650; Solyc11g071560; Solyc12g056560;</t>
  </si>
  <si>
    <t>stress.biotic</t>
  </si>
  <si>
    <t>Solyc00g174340; Solyc01g095250; Solyc01g104290; Solyc02g070730; Solyc02g080100; Solyc03g046200; Solyc03g079960; Solyc03g119190; Solyc04g009150; Solyc04g009240; Solyc04g009260; Solyc04g081560; Solyc05g008890; Solyc06g073000; Solyc07g053010; Solyc08g068990; Solyc08g075640; Solyc10g005040; Solyc10g084840; Solyc11g013300;</t>
  </si>
  <si>
    <t>transport.Major Intrinsic Proteins.NIP</t>
  </si>
  <si>
    <t>Solyc03g117050; Solyc08g075920;</t>
  </si>
  <si>
    <t>Solyc00g049210; Solyc02g021770; Solyc03g043610; Solyc07g053890; Solyc11g056450; Solyc11g063610; Solyc11g063630;</t>
  </si>
  <si>
    <t>Solyc00g013140; Solyc00g014830; Solyc00g230080; Solyc01g017170; Solyc03g013620; Solyc03g115820; Solyc08g078490; Solyc10g018840; Solyc10g047410; Solyc11g021090; Solyc11g050770;</t>
  </si>
  <si>
    <t>PS.lightreaction.cyclic electron flow-chlororespiration</t>
  </si>
  <si>
    <t>Solyc00g013140; Solyc00g014830; Solyc01g017170; Solyc03g013620; Solyc11g021090;</t>
  </si>
  <si>
    <t>RNA</t>
  </si>
  <si>
    <t>Solyc00g039990; Solyc01g010130; Solyc01g010970; Solyc01g017420; Solyc01g060300; Solyc01g104630; Solyc01g106230; Solyc01g110020; Solyc02g070220; Solyc02g078300; Solyc02g084860; Solyc02g086430; Solyc02g090410; Solyc02g092930; Solyc03g044350; Solyc03g093700; Solyc03g096300; Solyc03g097450; Solyc03g117690; Solyc04g009450; Solyc04g009520; Solyc04g050160; Solyc04g056320; Solyc04g064860; Solyc04g077490; Solyc05g009450; Solyc05g014290; Solyc05g041360; Solyc05g050340; Solyc05g055890; Solyc06g005310; Solyc06g007530; Solyc06g036170; Solyc06g051060; Solyc06g069370; Solyc06g072820; Solyc06g083900; Solyc07g008010; Solyc07g054090; Solyc08g080580; Solyc08g083230; Solyc09g005030; Solyc09g010870; Solyc09g083360; Solyc09g091000; Solyc09g098390; Solyc10g006170; Solyc10g011940; Solyc10g076460; Solyc11g006230; Solyc11g006820; Solyc11g017290; Solyc11g017400; Solyc11g045310; Solyc11g068940; Solyc11g070070; Solyc12g035870; Solyc12g035890; Solyc12g095740; Solyc12g096680;</t>
  </si>
  <si>
    <t>secondary metabolism.phenylpropanoids.lignin biosynthesis.PAL</t>
  </si>
  <si>
    <t>Solyc03g036470; Solyc03g078270; Solyc09g007890;</t>
  </si>
  <si>
    <t>Solyc01g007240; Solyc01g100230; Solyc02g082740; Solyc02g088210; Solyc03g114360; Solyc04g077430; Solyc06g062440; Solyc06g076540; Solyc07g009510; Solyc07g039410; Solyc07g054780; Solyc07g055610; Solyc07g065970; Solyc09g011710; Solyc09g098210; Solyc10g077130; Solyc10g081220; Solyc10g084300; Solyc11g006640; Solyc11g065800; Solyc11g066100; Solyc12g005970; Solyc12g009220;</t>
  </si>
  <si>
    <t>Solyc02g072240; Solyc02g089130; Solyc04g076660; Solyc04g077190; Solyc05g005540; Solyc05g046340; Solyc06g075220; Solyc07g005840; Solyc07g043240; Solyc08g061060; Solyc08g077900; Solyc09g072820; Solyc09g098270; Solyc10g074920; Solyc10g083670; Solyc11g011300; Solyc11g069250;</t>
  </si>
  <si>
    <t>cell wall.cellulose synthesis</t>
  </si>
  <si>
    <t>Solyc02g072240; Solyc02g089130; Solyc07g005840; Solyc09g072820; Solyc10g083670;</t>
  </si>
  <si>
    <t>cell wall.cellulose synthesis.cellulose synthase</t>
  </si>
  <si>
    <t>Solyc02g072240; Solyc07g005840; Solyc09g072820;</t>
  </si>
  <si>
    <t>Solyc01g088220; Solyc02g084950; Solyc03g112560; Solyc03g117100; Solyc03g118740; Solyc04g008910; Solyc07g042490; Solyc07g048050; Solyc07g063850; Solyc08g061930; Solyc08g066650; Solyc10g078370; Solyc10g082040; Solyc11g010440; Solyc11g013310; Solyc11g069800; Solyc12g014190;</t>
  </si>
  <si>
    <t>hormone metabolism.abscisic acid</t>
  </si>
  <si>
    <t>Solyc01g088220; Solyc08g066650; Solyc10g082040; Solyc11g010440;</t>
  </si>
  <si>
    <t>hormone metabolism.abscisic acid.synthesis-degradation</t>
  </si>
  <si>
    <t>Solyc01g088220; Solyc08g066650; Solyc10g082040;</t>
  </si>
  <si>
    <t>hormone metabolism.abscisic acid.synthesis-degradation.synthesis.abscisic aldehyde oxidase</t>
  </si>
  <si>
    <t>Solyc01g088220;</t>
  </si>
  <si>
    <t>hormone metabolism.auxin.signal transduction</t>
  </si>
  <si>
    <t>Solyc03g118740; Solyc10g078370; Solyc11g013310;</t>
  </si>
  <si>
    <t>Solyc01g094890; Solyc02g076880; Solyc11g073020;</t>
  </si>
  <si>
    <t>Solyc01g008460; Solyc01g091330; Solyc01g094210; Solyc01g105010; Solyc02g069600; Solyc02g077300; Solyc02g084570; Solyc02g085360; Solyc02g087100; Solyc02g094050; Solyc03g005160; Solyc03g006810; Solyc03g115220; Solyc03g117560; Solyc04g071890; Solyc04g083160; Solyc05g005480; Solyc05g015250; Solyc05g018880; Solyc07g008130; Solyc07g056160; Solyc07g064050; Solyc08g066810; Solyc08g068160; Solyc08g068420; Solyc08g080390; Solyc09g009700; Solyc09g072660; Solyc09g091140; Solyc10g076780; Solyc10g080890; Solyc10g084240; Solyc10g084860; Solyc10g084990; Solyc11g010800; Solyc12g009800; Solyc12g099190; Solyc12g099200;</t>
  </si>
  <si>
    <t>Solyc01g080580; Solyc02g032550; Solyc02g032580;</t>
  </si>
  <si>
    <t>polyamine metabolism</t>
  </si>
  <si>
    <t>Solyc01g080380; Solyc09g075900;</t>
  </si>
  <si>
    <t>protein.synthesis.ribosomal protein.prokaryotic.chloroplast.30S subunit.S31</t>
  </si>
  <si>
    <t>Solyc05g052710;</t>
  </si>
  <si>
    <t>protein.synthesis.ribosomal protein.prokaryotic.unknown organellar.30S subunit.S16</t>
  </si>
  <si>
    <t>Solyc07g008660;</t>
  </si>
  <si>
    <t>RNA.processing</t>
  </si>
  <si>
    <t>Solyc01g098480; Solyc06g062980; Solyc06g066380; Solyc09g072970; Solyc09g090440; Solyc10g085750; Solyc12g014190;</t>
  </si>
  <si>
    <t>Solyc01g096120; Solyc06g071480; Solyc10g009360;</t>
  </si>
  <si>
    <t>Solyc01g068140; Solyc01g105880; Solyc02g062650; Solyc02g085110; Solyc02g085120; Solyc06g050530; Solyc06g066160; Solyc06g066170; Solyc06g076330; Solyc08g006830; Solyc08g081570; Solyc09g011960; Solyc09g014240; Solyc10g076830; Solyc10g085090; Solyc11g010800; Solyc11g012260; Solyc11g071470;</t>
  </si>
  <si>
    <t>secondary metabolism.flavonoids.isoflavones</t>
  </si>
  <si>
    <t>Solyc06g066160; Solyc06g066170;</t>
  </si>
  <si>
    <t>secondary metabolism.flavonoids.isoflavones.isoflavone reductase</t>
  </si>
  <si>
    <t>secondary metabolism.isoprenoids.non-mevalonate pathway.MCS</t>
  </si>
  <si>
    <t>Solyc08g081570;</t>
  </si>
  <si>
    <t>secondary metabolism.simple phenols</t>
  </si>
  <si>
    <t>Solyc02g062650; Solyc02g085110; Solyc02g085120; Solyc06g050530; Solyc06g076330; Solyc09g011960; Solyc09g014240; Solyc10g076830; Solyc10g085090;</t>
  </si>
  <si>
    <t>Solyc03g043770; Solyc03g093330; Solyc04g008430; Solyc04g008830; Solyc04g015600; Solyc06g084420; Solyc07g005010; Solyc07g005920; Solyc08g066490; Solyc08g079740;</t>
  </si>
  <si>
    <t>transport.amino acids</t>
  </si>
  <si>
    <t>Solyc01g111310; Solyc03g013440; Solyc04g079560; Solyc08g005540; Solyc10g055260; Solyc10g078470; Solyc11g013310;</t>
  </si>
  <si>
    <t>cell wall.cell wall proteins.AGPs</t>
  </si>
  <si>
    <t>Solyc06g076110; Solyc09g007650; Solyc09g007660;</t>
  </si>
  <si>
    <t>not assigned</t>
  </si>
  <si>
    <t>Solyc00g005080; Solyc00g021650; Solyc00g058480; Solyc00g094540; Solyc00g142170; Solyc01g005890; Solyc01g008200; Solyc01g008400; Solyc01g011020; Solyc01g016550; Solyc01g017860; Solyc01g049910; Solyc01g057430; Solyc01g060410; Solyc01g067250; Solyc01g087340; Solyc01g089950; Solyc01g095220; Solyc01g095430; Solyc01g097230; Solyc01g097830; Solyc01g098540; Solyc01g102770; Solyc01g103260; Solyc01g103300; Solyc01g103500; Solyc01g104650; Solyc01g108970; Solyc01g110810; Solyc01g111750; Solyc02g011980; Solyc02g061940; Solyc02g067270; Solyc02g083090; Solyc02g083370; Solyc02g084560; Solyc02g085530; Solyc02g085770; Solyc02g088400; Solyc02g089510; Solyc02g089530; Solyc02g091060; Solyc02g091540; Solyc03g020060; Solyc03g025460; Solyc03g033370; Solyc03g033810; Solyc03g033830; Solyc03g034410; Solyc03g043870; Solyc03g053060; Solyc03g058300; Solyc03g059140; Solyc03g080130; Solyc03g083180; Solyc03g083450; Solyc03g095330; Solyc03g098710; Solyc03g113510; Solyc03g113670; Solyc03g115640; Solyc04g005480; Solyc04g010330; Solyc04g011950; Solyc04g014930; Solyc04g016250; Solyc04g039820; Solyc04g049150; Solyc04g050840; Solyc04g050900; Solyc04g051390; Solyc04g056430; Solyc04g071600; Solyc04g076260; Solyc04g076690; Solyc04g076940; Solyc04g077750; Solyc04g081160; Solyc04g081960; Solyc05g008550; Solyc05g013390; Solyc05g014410; Solyc05g015590; Solyc05g018050; Solyc05g021180; Solyc05g026420; Solyc05g039990; Solyc05g041430; Solyc05g041700; Solyc05g044580; Solyc05g052210; Solyc05g052860; Solyc05g055430; Solyc06g005340; Solyc06g005450; Solyc06g009890; Solyc06g017850; Solyc06g018000; Solyc06g051370; Solyc06g052020; Solyc06g068630; Solyc06g068790; Solyc06g069350; Solyc06g071580; Solyc06g072430; Solyc06g072900; Solyc06g083160; Solyc06g083250; Solyc06g083570; Solyc06g084120; Solyc06g084130; Solyc07g005070; Solyc07g005280; Solyc07g009030; Solyc07g017820; Solyc07g021030; Solyc07g021050; Solyc07g021650; Solyc07g025240; Solyc07g038110; Solyc07g040730; Solyc07g041170; Solyc07g041240; Solyc07g042850; Solyc07g045300; Solyc07g052040; Solyc07g055110; Solyc07g061930; Solyc07g062230; Solyc07g065390; Solyc08g007280; Solyc08g007740; Solyc08g023530; Solyc08g023570; Solyc08g041800; Solyc08g045880; Solyc08g061160; Solyc08g061230; Solyc08g061240; Solyc08g066390; Solyc08g066450; Solyc08g067730; Solyc08g068380; Solyc08g068850; Solyc08g075680; Solyc08g077070; Solyc08g078630; Solyc08g078750; Solyc08g079480; Solyc08g083200; Solyc09g005800; Solyc09g010740; Solyc09g010910; Solyc09g037030; Solyc09g057900; Solyc09g065760; Solyc09g074840; Solyc09g075050; Solyc09g075650; Solyc09g084490; Solyc09g091010; Solyc09g097770; Solyc10g005860; Solyc10g006180; Solyc10g008890; Solyc10g009040; Solyc10g018870; Solyc10g018900; Solyc10g019000; Solyc10g044880; Solyc10g047390; Solyc10g049820; Solyc10g049920; Solyc10g050220; Solyc10g050920; Solyc10g052650; Solyc10g054660; Solyc10g075080; Solyc10g076720; Solyc10g079160; Solyc10g079440; Solyc10g080490; Solyc10g081410; Solyc10g083060; Solyc11g006670; Solyc11g006750; Solyc11g007360; Solyc11g010870; Solyc11g010910; Solyc11g013060; Solyc11g017340; Solyc11g027690; Solyc11g042440; Solyc11g042920; Solyc11g044330; Solyc11g044680; Solyc11g056470; Solyc11g056500; Solyc11g063540; Solyc11g065810; Solyc11g066880; Solyc11g069120; Solyc11g069140; Solyc12g011230; Solyc12g017610; Solyc12g019700; Solyc12g020120; Solyc12g038580; Solyc12g040780; Solyc12g056090; Solyc12g099350;</t>
  </si>
  <si>
    <t>Solyc00g203660; Solyc01g011410; Solyc01g017740; Solyc02g011990; Solyc02g021000; Solyc02g077860; Solyc04g082920; Solyc05g014060; Solyc06g036210; Solyc06g072540; Solyc08g022170; Solyc08g065370; Solyc08g067320; Solyc12g033040; Solyc12g094720;</t>
  </si>
  <si>
    <t>Solyc01g011410; Solyc01g017740; Solyc02g011990; Solyc02g021000; Solyc04g082920; Solyc05g014060; Solyc06g036210; Solyc06g072540; Solyc08g022170; Solyc08g065370; Solyc08g067320; Solyc12g033040; Solyc12g094720;</t>
  </si>
  <si>
    <t>PS.lightreaction.cytochrome b6/f</t>
  </si>
  <si>
    <t>Solyc01g017740; Solyc02g021000; Solyc05g014060;</t>
  </si>
  <si>
    <t>Hierarchy</t>
  </si>
  <si>
    <r>
      <t>Co-factor and vitamine metabolism.</t>
    </r>
    <r>
      <rPr>
        <b/>
        <sz val="11"/>
        <color theme="1"/>
        <rFont val="Arial"/>
        <family val="2"/>
      </rPr>
      <t>folate</t>
    </r>
    <r>
      <rPr>
        <sz val="11"/>
        <color theme="1"/>
        <rFont val="Arial"/>
        <family val="2"/>
      </rPr>
      <t xml:space="preserve"> &amp; vitamine K.vitamine K.naphthoate synthase</t>
    </r>
  </si>
  <si>
    <t>Adjusted p-value</t>
  </si>
  <si>
    <t>Column name</t>
  </si>
  <si>
    <t>GO category description</t>
  </si>
  <si>
    <t>Term</t>
  </si>
  <si>
    <t>Gene ontology and Mapman ontology enrichment in tomato cell type-enriched genes </t>
  </si>
  <si>
    <t>Fold enrichment = (genes in bin input set / total genes input set) / (genes in bin background set / total genes background set)</t>
  </si>
  <si>
    <t>GO category (BP=biological process, MF=molecular function, CC=cellular compartment)</t>
  </si>
  <si>
    <t xml:space="preserve">List of the genes ontologies (GO) enriched within tomato cell type-enriched genes </t>
  </si>
  <si>
    <t xml:space="preserve">List of MapMan ontologies (MO) enriched within tomato cell type-enriched genes </t>
  </si>
  <si>
    <t>Fold enrichment is calculated as (genes in bin input set / total genes input set) / (genes in bin background set / total genes background set)</t>
  </si>
  <si>
    <t>Ontology of GO category</t>
  </si>
  <si>
    <t>Number of genes in bin input set</t>
  </si>
  <si>
    <t>p-Value for enrichement of the GO</t>
  </si>
  <si>
    <t>Worksheets "GO_XX" (e.g., GO_EN)</t>
  </si>
  <si>
    <t>Worksheets "MO_XX" (e.g., MO_EN)</t>
  </si>
  <si>
    <t>Hierarchy of MapMan term ("General terms" and "Sub-general terms" refer to the two top-level hierarchies. "Inter-specific terms" and "Specific terms" refer to the two lower-level hierarchies of MapMan ontology)</t>
  </si>
  <si>
    <t>Genes mapped (from input data set)</t>
  </si>
  <si>
    <t>Adjusted pvalue</t>
  </si>
  <si>
    <t>Total number of genes assigned to the ontology term</t>
  </si>
  <si>
    <t>MapMan ontology term</t>
  </si>
  <si>
    <t>% of genes assigned to each ontology term out of the cell type-enriched genes identified by MapMan</t>
  </si>
  <si>
    <t>Adjusted p-value for enrichment of the ontology term</t>
  </si>
  <si>
    <t>Genes from bin input set assignes to each ontology term</t>
  </si>
  <si>
    <t>Solyc04g039810, Solyc05g016120, Solyc10g017900, Solyc10g017900, Solyc12g032960</t>
  </si>
  <si>
    <t>Solyc04g039810, Solyc05g016120, Solyc10g017900, Solyc12g032960</t>
  </si>
  <si>
    <t>Solyc04g009420, Solyc08g067840</t>
  </si>
  <si>
    <t>Solyc03g117820, Solyc06g068610</t>
  </si>
  <si>
    <t>Solyc12g010220</t>
  </si>
  <si>
    <t>Solyc03g043720</t>
  </si>
  <si>
    <t>Solyc00g179240, Solyc01g008490, Solyc01g010937, Solyc01g091430, Solyc01g091820, Solyc01g112175, Solyc02g092050, Solyc03g033535, Solyc03g093560, Solyc04g054385, Solyc05g015847, Solyc06g074750, Solyc06g074750, Solyc07g018144, Solyc07g026675, Solyc07g026680, Solyc07g052720, Solyc07g054220, Solyc08g014065, Solyc08g028940, Solyc08g066190, Solyc08g078190, Solyc09g011780, Solyc10g006830, Solyc10g008160, Solyc10g031560, Solyc10g079650, Solyc10g080560, Solyc12g009240</t>
  </si>
  <si>
    <t>Solyc01g090500, Solyc03g063390, Solyc04g072550, Solyc09g097920</t>
  </si>
  <si>
    <t>Solyc03g013460, Solyc07g005410, Solyc11g056410</t>
  </si>
  <si>
    <t>Solyc06g076440, Solyc12g100300</t>
  </si>
  <si>
    <t>Solyc02g082763, Solyc12g049530</t>
  </si>
  <si>
    <t>Solyc01g101220, Solyc06g060010</t>
  </si>
  <si>
    <t>Solyc03g026210</t>
  </si>
  <si>
    <t>Solyc10g080560</t>
  </si>
  <si>
    <t>Solyc02g093430</t>
  </si>
  <si>
    <t>Solyc01g056580</t>
  </si>
  <si>
    <t>Solyc08g066140</t>
  </si>
  <si>
    <t>Solyc06g074370</t>
  </si>
  <si>
    <t>Solyc01g081460</t>
  </si>
  <si>
    <t>Solyc01g106610, Solyc07g006710, Solyc07g063210, Solyc08g080060, Solyc09g010860, Solyc10g084780, Solyc10g086520</t>
  </si>
  <si>
    <t>Solyc02g080160, Solyc03g093130, Solyc05g043360, Solyc07g006850, Solyc07g055990, Solyc10g005350, Solyc11g040140, Solyc12g007250, Solyc12g007270, Solyc12g017240</t>
  </si>
  <si>
    <t>Solyc02g080160, Solyc02g081990, Solyc03g078090, Solyc03g083840, Solyc03g093130, Solyc06g034360, Solyc07g006850, Solyc07g055990, Solyc09g075350, Solyc10g005350, Solyc11g040140, Solyc12g007250, Solyc12g007270, Solyc12g017240</t>
  </si>
  <si>
    <t>Solyc00g047200, Solyc00g136565, Solyc01g006580, Solyc01g006610, Solyc01g088400, Solyc01g099160, Solyc01g103390, Solyc01g111970, Solyc01g112120, Solyc02g069690, Solyc02g070090, Solyc02g070180, Solyc02g070200, Solyc02g079440, Solyc03g025490, Solyc03g093280, Solyc03g093290, Solyc03g113300, Solyc05g043360, Solyc06g060880, Solyc07g006300, Solyc07g007290, Solyc08g061920, Solyc08g074690, Solyc09g066310, Solyc09g089680, Solyc09g089780, Solyc09g090350, Solyc10g076660, Solyc10g081560, Solyc11g007890, Solyc11g045520, Solyc12g094460, Solyc12g094470</t>
  </si>
  <si>
    <t>Solyc01g009400, Solyc01g009410, Solyc01g067860, Solyc01g109150, Solyc01g109150, Solyc02g065230, Solyc02g094110, Solyc02g094110, Solyc03g019870, Solyc03g019870, Solyc03g044097, Solyc04g010320, Solyc04g011920, Solyc04g078360, Solyc04g079680, Solyc05g023720, Solyc05g046000, Solyc05g055320, Solyc06g054500, Solyc06g082730, Solyc06g084820, Solyc07g017880, Solyc07g055970, Solyc08g013930, Solyc08g075320, Solyc09g008910, Solyc10g084200, Solyc11g007220, Solyc11g039570, Solyc11g042420, Solyc12g005370, Solyc12g017870</t>
  </si>
  <si>
    <t>Solyc01g005370, Solyc01g010020, Solyc01g097540, Solyc01g097550, Solyc01g105630, Solyc02g088090, Solyc03g005240, Solyc06g051970, Solyc06g068700, Solyc06g068700, Solyc06g068700, Solyc06g073830, Solyc06g083000, Solyc07g053050, Solyc08g076493, Solyc09g014720, Solyc10g006700, Solyc10g077005, Solyc12g055920</t>
  </si>
  <si>
    <t>Solyc01g059980, Solyc02g080160, Solyc03g093130, Solyc04g080840, Solyc05g009470, Solyc06g064620, Solyc07g005100, Solyc07g005110, Solyc07g006850, Solyc07g055990, Solyc10g005350, Solyc10g078510, Solyc10g083290, Solyc11g040140, Solyc12g007250, Solyc12g007270, Solyc12g017240</t>
  </si>
  <si>
    <t>Solyc01g088400, Solyc01g109150, Solyc01g109150, Solyc02g065230, Solyc02g094110, Solyc02g094110, Solyc03g019870, Solyc03g019870, Solyc04g010320, Solyc04g011920, Solyc04g078360, Solyc04g079680, Solyc05g023720, Solyc06g082730, Solyc06g084820, Solyc07g006300, Solyc07g055970, Solyc08g075320, Solyc09g008910, Solyc12g008650</t>
  </si>
  <si>
    <t>Solyc01g009400, Solyc01g009400, Solyc01g009400, Solyc01g009410, Solyc01g009410, Solyc01g067860, Solyc01g067860, Solyc03g044097, Solyc03g044097, Solyc05g046000, Solyc05g046000, Solyc05g046000, Solyc05g055320, Solyc05g055320, Solyc05g055320, Solyc06g054500, Solyc06g054500, Solyc07g017880, Solyc07g017880, Solyc07g017880, Solyc08g013930, Solyc08g013930, Solyc10g084200, Solyc10g084200, Solyc10g084200, Solyc11g007220, Solyc11g007220, Solyc11g007220, Solyc11g039570, Solyc11g039570, Solyc11g039570, Solyc12g005370, Solyc12g005370, Solyc12g017870, Solyc12g017870, Solyc12g017870</t>
  </si>
  <si>
    <t>Solyc01g091100, Solyc01g091110, Solyc02g081990, Solyc03g078090, Solyc03g083660, Solyc03g083710, Solyc03g083840, Solyc03g112970, Solyc06g034360, Solyc08g007450, Solyc09g075350, Solyc10g018320, Solyc10g018330</t>
  </si>
  <si>
    <t>Solyc01g109150, Solyc01g109150, Solyc02g065230, Solyc02g065230, Solyc02g094110, Solyc02g094110, Solyc03g019870, Solyc03g019870, Solyc03g019870, Solyc04g010320, Solyc04g010320, Solyc04g011920, Solyc04g011920, Solyc04g078360, Solyc04g078360, Solyc04g079680, Solyc04g079680, Solyc06g082730, Solyc06g082730, Solyc06g084820, Solyc06g084820, Solyc07g055970, Solyc07g055970, Solyc08g075320, Solyc08g075320, Solyc09g008910, Solyc09g008910</t>
  </si>
  <si>
    <t>Solyc04g074390, Solyc05g053120, Solyc05g055343, Solyc06g007650, Solyc07g006800, Solyc07g043170, Solyc08g077080, Solyc10g085280, Solyc11g007370, Solyc11g010740, Solyc11g061980, Solyc12g006430</t>
  </si>
  <si>
    <t>Solyc01g105550, Solyc01g105590, Solyc05g052650, Solyc05g052670, Solyc07g008380, Solyc07g043700, Solyc08g075210, Solyc11g066640, Solyc11g067330, Solyc11g067340, Solyc11g067350</t>
  </si>
  <si>
    <t>Solyc01g005350, Solyc01g068545, Solyc01g099330, Solyc02g077520, Solyc03g026030, Solyc03g026120, Solyc03g078060, Solyc05g051210, Solyc06g064500, Solyc10g052600</t>
  </si>
  <si>
    <t>Solyc01g079920, Solyc01g079940, Solyc01g079960, Solyc01g079970, Solyc01g080010, Solyc01g080020, Solyc02g063480, Solyc08g076630, Solyc08g076640</t>
  </si>
  <si>
    <t>Solyc01g112120, Solyc02g069690, Solyc02g069690, Solyc02g069690, Solyc02g069690, Solyc02g070090, Solyc02g070090, Solyc02g070090, Solyc02g070090, Solyc02g070180, Solyc02g070180, Solyc02g070180, Solyc02g070180, Solyc02g070200, Solyc02g070200, Solyc02g070200, Solyc02g070200, Solyc02g079440, Solyc02g079440, Solyc02g079440, Solyc02g079440, Solyc07g007290, Solyc08g061920, Solyc08g061920, Solyc08g061920, Solyc08g061920, Solyc08g061920, Solyc08g061920, Solyc09g090350</t>
  </si>
  <si>
    <t>Solyc01g089903, Solyc01g098960, Solyc02g065530, Solyc02g092210, Solyc04g016180, Solyc04g074920, Solyc04g074930, Solyc05g013020, Solyc10g080010</t>
  </si>
  <si>
    <t>Solyc02g080160, Solyc02g080160, Solyc03g093130, Solyc03g093130, Solyc07g006850, Solyc07g055990, Solyc07g055990, Solyc10g005350, Solyc10g005350, Solyc11g040140, Solyc11g040140, Solyc12g007250, Solyc12g007250, Solyc12g007270, Solyc12g007270, Solyc12g017240, Solyc12g017240</t>
  </si>
  <si>
    <t>Solyc01g111970, Solyc01g111970, Solyc05g043360, Solyc05g043360, Solyc07g063160, Solyc09g075930, Solyc10g007010, Solyc12g094460, Solyc12g094460, Solyc12g094470, Solyc12g094470</t>
  </si>
  <si>
    <t>Solyc02g069690, Solyc02g070090, Solyc02g070180, Solyc02g070200, Solyc02g079440, Solyc08g061920, Solyc09g090350, Solyc09g090350</t>
  </si>
  <si>
    <t>Solyc03g026070, Solyc09g008500, Solyc09g065420, Solyc09g066070, Solyc10g075100</t>
  </si>
  <si>
    <t>Solyc01g104850, Solyc02g014830, Solyc04g076130, Solyc11g066250, Solyc12g088260</t>
  </si>
  <si>
    <t>Solyc03g119260, Solyc05g009130, Solyc12g013850, Solyc12g055960</t>
  </si>
  <si>
    <t>Solyc01g102890, Solyc03g113570, Solyc09g090010, Solyc11g006980</t>
  </si>
  <si>
    <t>Solyc02g077620, Solyc04g028380, Solyc04g028400, Solyc11g067320</t>
  </si>
  <si>
    <t>Solyc03g019690, Solyc03g020010, Solyc03g098730</t>
  </si>
  <si>
    <t>Solyc01g109150, Solyc02g094110, Solyc03g019870</t>
  </si>
  <si>
    <t>Solyc10g007110, Solyc12g088000, Solyc12g096240</t>
  </si>
  <si>
    <t>Solyc01g097540, Solyc01g097550</t>
  </si>
  <si>
    <t>Solyc06g061210</t>
  </si>
  <si>
    <t>Solyc11g072400</t>
  </si>
  <si>
    <t>Solyc01g105030, Solyc02g071030, Solyc03g005760, Solyc06g063370, Solyc07g047850, Solyc07g063600, Solyc10g006230, Solyc10g007690</t>
  </si>
  <si>
    <t>Solyc03g005195, Solyc10g044520, Solyc10g075160</t>
  </si>
  <si>
    <t>Solyc07g055060, Solyc07g062530</t>
  </si>
  <si>
    <t>Solyc01g104030, Solyc01g104030, Solyc01g105030, Solyc01g111800, Solyc02g071030, Solyc02g081600, Solyc02g088560, Solyc03g005760, Solyc03g026230, Solyc03g093400, Solyc03g120475, Solyc03g121280, Solyc04g005790, Solyc04g007540, Solyc04g079520, Solyc05g008510, Solyc05g009120, Solyc05g025600, Solyc05g054890, Solyc06g011350, Solyc06g054270, Solyc06g060620, Solyc06g060620, Solyc06g060760, Solyc06g063370, Solyc06g075500, Solyc06g075500, Solyc06g075650, Solyc07g047850, Solyc07g063600, Solyc08g007430, Solyc08g007430, Solyc08g008050, Solyc08g081190, Solyc08g082670, Solyc09g007760, Solyc09g007770, Solyc09g008270, Solyc09g010660, Solyc10g006230, Solyc10g006800, Solyc10g007690, Solyc10g049280, Solyc10g085335, Solyc11g006470, Solyc11g012360, Solyc11g018530, Solyc11g072570, Solyc11g072570, Solyc12g005400</t>
  </si>
  <si>
    <t>Solyc06g051300</t>
  </si>
  <si>
    <t>Solyc04g083150</t>
  </si>
  <si>
    <t>Solyc00g156980, Solyc01g012750, Solyc01g080210, Solyc01g090610, Solyc01g096420, Solyc01g099240, Solyc01g105660, Solyc01g106480, Solyc01g108860, Solyc02g069250, Solyc02g069250, Solyc02g070080, Solyc02g071475, Solyc02g080120, Solyc03g093270, Solyc03g121040, Solyc03g121600, Solyc04g007400, Solyc05g052370, Solyc06g060070, Solyc06g060310, Solyc06g062600, Solyc06g066830, Solyc06g067870, Solyc06g069900, Solyc06g071070, Solyc06g083910, Solyc07g042440, Solyc07g045040, Solyc07g049460, Solyc07g049530, Solyc07g049550, Solyc08g014000, Solyc08g074682, Solyc09g008560, Solyc09g074430, Solyc09g089830, Solyc10g005360, Solyc10g017990, Solyc10g017990, Solyc10g079480, Solyc11g010400, Solyc11g013810, Solyc11g013810, Solyc11g072110, Solyc12g005940, Solyc12g006380, Solyc12g013690, Solyc12g040580, Solyc12g042470, Solyc12g056800, Solyc12g088020, Solyc12g100270</t>
  </si>
  <si>
    <t>Solyc00g072400, Solyc01g008650, Solyc01g096280, Solyc01g109140, Solyc01g109140, Solyc02g061955, Solyc02g084740, Solyc02g084740, Solyc02g084790, Solyc02g084800, Solyc02g094180, Solyc03g044100, Solyc04g071150, Solyc04g071900, Solyc04g079640, Solyc04g081860, Solyc04g083150, Solyc05g011940, Solyc05g046010, Solyc05g046020, Solyc05g046030, Solyc05g052280, Solyc06g074180, Solyc06g074420, Solyc07g006145, Solyc07g047740, Solyc07g049240, Solyc07g052530, Solyc07g052540, Solyc08g062950, Solyc08g075830, Solyc09g014900, Solyc09g098620, Solyc10g007900, Solyc10g007900, Solyc10g007930, Solyc10g007960, Solyc10g039210, Solyc10g076240, Solyc10g076243, Solyc10g083700, Solyc11g010120, Solyc11g013810, Solyc11g018777, Solyc12g005785, Solyc12g005790, Solyc12g042480, Solyc12g088460, Solyc12g088970</t>
  </si>
  <si>
    <t>Solyc01g008650, Solyc01g096280, Solyc01g109140, Solyc01g109140, Solyc02g084740, Solyc02g084740, Solyc04g071150, Solyc04g079640, Solyc04g083150, Solyc05g011940, Solyc06g060310, Solyc06g074180, Solyc06g074420, Solyc07g006145, Solyc08g062950, Solyc09g014900, Solyc09g098620, Solyc10g007900, Solyc10g007900, Solyc10g007930, Solyc10g007960, Solyc10g039210, Solyc10g083700, Solyc12g042480, Solyc12g088460, Solyc12g088970, Solyc12g100270</t>
  </si>
  <si>
    <t>Solyc01g008650, Solyc01g008650, Solyc01g096280, Solyc01g096280, Solyc01g109140, Solyc01g109140, Solyc02g084740, Solyc02g084740, Solyc02g084740, Solyc04g071150, Solyc04g071150, Solyc04g079640, Solyc04g079640, Solyc04g083150, Solyc04g083150, Solyc05g011940, Solyc05g011940, Solyc06g060310, Solyc06g074180, Solyc06g074180, Solyc06g074420, Solyc07g006145, Solyc07g006145, Solyc08g062950, Solyc08g062950, Solyc09g014900, Solyc09g014900, Solyc09g098620, Solyc09g098620, Solyc10g007900, Solyc10g007930, Solyc10g007930, Solyc10g007960, Solyc10g039210, Solyc10g039210, Solyc10g079480, Solyc10g083700, Solyc10g083700, Solyc12g042480, Solyc12g042480, Solyc12g088460, Solyc12g088460, Solyc12g088970, Solyc12g088970</t>
  </si>
  <si>
    <t>Solyc00g072400, Solyc00g072400, Solyc00g072400, Solyc02g061955, Solyc02g084790, Solyc02g084790, Solyc02g084790, Solyc02g084800, Solyc02g084800, Solyc02g084800, Solyc02g094180, Solyc02g094180, Solyc03g044100, Solyc03g044100, Solyc04g071900, Solyc04g071900, Solyc04g071900, Solyc04g081860, Solyc04g081860, Solyc05g046010, Solyc05g046010, Solyc05g046010, Solyc05g046020, Solyc05g046020, Solyc05g046020, Solyc05g046030, Solyc05g046030, Solyc05g046030, Solyc05g052280, Solyc05g052280, Solyc05g052280, Solyc07g047740, Solyc07g047740, Solyc07g047740, Solyc07g049240, Solyc07g049240, Solyc07g049240, Solyc07g052530, Solyc07g052530, Solyc07g052530, Solyc07g052540, Solyc07g052540, Solyc07g052540, Solyc08g075830, Solyc08g075830, Solyc08g075830, Solyc10g076240, Solyc10g076240, Solyc10g076240, Solyc10g076243, Solyc10g076243, Solyc10g076243, Solyc11g010120, Solyc11g010120, Solyc11g018777, Solyc11g018777, Solyc11g018777, Solyc12g005785, Solyc12g005785, Solyc12g005790, Solyc12g005790, Solyc12g005790</t>
  </si>
  <si>
    <t>Solyc00g227860, Solyc01g006670, Solyc02g066960, Solyc02g081690, Solyc02g085850, Solyc03g114710, Solyc04g008310, Solyc04g014990, Solyc04g079030, Solyc05g005930, Solyc06g072880, Solyc07g008230, Solyc09g008060, Solyc09g092480, Solyc09g092490, Solyc09g092500, Solyc10g083440, Solyc10g085880, Solyc11g007470, Solyc12g009920, Solyc12g057070, Solyc12g057080, Solyc12g096830</t>
  </si>
  <si>
    <t>Solyc01g010350, Solyc02g071060, Solyc03g093400, Solyc03g120475, Solyc04g005790, Solyc04g079520, Solyc06g011350, Solyc06g054270, Solyc06g060620, Solyc06g060620, Solyc06g060760, Solyc06g075500, Solyc06g075500, Solyc06g075650, Solyc08g007430, Solyc08g007430, Solyc08g008050, Solyc08g081190, Solyc09g007760, Solyc09g007770, Solyc10g049280, Solyc11g012360, Solyc11g018530, Solyc11g072570, Solyc11g072570</t>
  </si>
  <si>
    <t>Solyc01g008300, Solyc01g107050, Solyc05g052680, Solyc06g051130, Solyc06g074710, Solyc08g014490, Solyc09g014280, Solyc10g008655, Solyc10g008670, Solyc10g008680, Solyc11g008630</t>
  </si>
  <si>
    <t>Solyc00g095860, Solyc00g095860, Solyc07g062810, Solyc08g068600, Solyc08g081540, Solyc08g081540, Solyc08g081550, Solyc08g081550, Solyc08g081555, Solyc08g083110, Solyc10g075170, Solyc10g075175, Solyc12g008740, Solyc12g008740</t>
  </si>
  <si>
    <t>Solyc03g005195, Solyc03g005195, Solyc03g119880, Solyc04g082010, Solyc05g054890, Solyc07g053550, Solyc08g077050, Solyc10g037880, Solyc10g044520, Solyc10g044520, Solyc10g075160, Solyc10g075160</t>
  </si>
  <si>
    <t>Solyc01g088590, Solyc02g080200, Solyc03g083720, Solyc03g112960, Solyc06g009190, Solyc11g019910, Solyc12g009270</t>
  </si>
  <si>
    <t>Solyc01g087970, Solyc01g108490, Solyc02g088820, Solyc04g077670, Solyc10g049210, Solyc10g049240</t>
  </si>
  <si>
    <t>Solyc03g005195, Solyc06g060310, Solyc06g060310, Solyc10g044520, Solyc10g044520, Solyc10g075160, Solyc10g075160</t>
  </si>
  <si>
    <t>Solyc03g121280, Solyc05g009120, Solyc09g010660, Solyc11g006470</t>
  </si>
  <si>
    <t>Solyc02g063390, Solyc10g085200, Solyc10g085200, Solyc10g085200, Solyc11g006290, Solyc11g006300</t>
  </si>
  <si>
    <t>Solyc01g109140, Solyc02g084740, Solyc10g007900</t>
  </si>
  <si>
    <t>Solyc02g086770, Solyc03g097170</t>
  </si>
  <si>
    <t>Solyc01g110360, Solyc02g084440</t>
  </si>
  <si>
    <t>Solyc02g086880</t>
  </si>
  <si>
    <t>Solyc05g053480</t>
  </si>
  <si>
    <t>Solyc02g084980</t>
  </si>
  <si>
    <t>Solyc03g118240</t>
  </si>
  <si>
    <t>Solyc00g156980, Solyc00g156980, Solyc01g011510, Solyc01g011510, Solyc01g011510, Solyc01g080210, Solyc01g080210, Solyc01g080900, Solyc01g080900, Solyc01g080900, Solyc01g099240, Solyc01g099240, Solyc01g099240, Solyc01g108860, Solyc01g109140, Solyc01g109140, Solyc01g111630, Solyc01g111630, Solyc02g065170, Solyc02g065170, Solyc02g070080, Solyc02g080640, Solyc02g083810, Solyc02g084740, Solyc02g084740, Solyc02g084740, Solyc02g086770, Solyc02g086880, Solyc02g086880, Solyc03g006880, Solyc03g032010, Solyc03g032010, Solyc03g032010, Solyc03g032010, Solyc03g096050, Solyc03g120680, Solyc03g120680, Solyc03g121040, Solyc04g009030, Solyc04g009030, Solyc04g009850, Solyc04g040160, Solyc04g040160, Solyc04g071150, Solyc04g071150, Solyc04g079640, Solyc04g079640, Solyc04g082630, Solyc04g082630, Solyc05g011940, Solyc05g011940, Solyc05g050530, Solyc06g060310, Solyc06g060310, Solyc06g060310, Solyc06g066830, Solyc06g067860, Solyc06g067870, Solyc06g069900, Solyc06g083910, Solyc07g008310, Solyc07g008310, Solyc07g008310, Solyc07g045040, Solyc07g056540, Solyc07g056540, Solyc07g056670, Solyc07g062060, Solyc08g006770, Solyc08g074682, Solyc08g074682, Solyc08g080040, Solyc09g008913, Solyc09g008913, Solyc09g010000, Solyc09g072610, Solyc09g072610, Solyc09g072610, Solyc09g072610, Solyc09g072700, Solyc09g072700, Solyc09g098620, Solyc09g098620, Solyc09g098770, Solyc09g098770, Solyc10g007600, Solyc10g007600, Solyc10g039210, Solyc10g039210, Solyc10g077040, Solyc11g007990, Solyc11g007990, Solyc11g007990, Solyc11g007990, Solyc11g007990, Solyc11g010960, Solyc11g010960, Solyc11g013810, Solyc11g013810, Solyc11g013810, Solyc11g042640, Solyc11g042640, Solyc11g072110, Solyc11g072200, Solyc12g013690, Solyc12g042470, Solyc12g042480, Solyc12g042480, Solyc12g088460, Solyc12g088460, Solyc12g096550, Solyc12g096550</t>
  </si>
  <si>
    <t>Solyc02g080190, Solyc03g013340, Solyc03g096290, Solyc05g055990, Solyc06g011350, Solyc06g060620, Solyc06g060760, Solyc06g075650, Solyc07g049290, Solyc08g008050, Solyc08g078950, Solyc08g081190, Solyc09g007760, Solyc09g007770, Solyc10g083880, Solyc10g084120</t>
  </si>
  <si>
    <t>Solyc01g020150, Solyc01g105030, Solyc02g031840, Solyc02g036470, Solyc02g070940, Solyc02g070980, Solyc02g071010, Solyc02g081600, Solyc02g088560, Solyc03g005760, Solyc03g005770, Solyc03g013340, Solyc03g096290, Solyc04g009790, Solyc04g074850, Solyc04g082250, Solyc05g007980, Solyc05g050720, Solyc05g055990, Solyc05g056070, Solyc05g056470, Solyc06g011350, Solyc06g054270, Solyc06g060620, Solyc06g060620, Solyc06g060760, Solyc06g063370, Solyc06g075650, Solyc07g022900, Solyc07g047850, Solyc07g049290, Solyc07g055320, Solyc07g063600, Solyc08g008050, Solyc08g078950, Solyc08g078950, Solyc08g081190, Solyc08g082670, Solyc09g007760, Solyc09g007770, Solyc09g065560, Solyc10g006230, Solyc10g083880, Solyc10g084120, Solyc11g006470, Solyc11g010380, Solyc11g012360, Solyc12g015770, Solyc12g035470, Solyc12g056830, Solyc12g056920</t>
  </si>
  <si>
    <t>Solyc01g087040, Solyc02g065400, Solyc07g032640, Solyc07g044860, Solyc07g066310, Solyc09g065910, Solyc10g077120</t>
  </si>
  <si>
    <t>Solyc02g069460, Solyc03g120640, Solyc06g054260, Solyc06g082950, Solyc08g013670, Solyc12g033050</t>
  </si>
  <si>
    <t>Solyc01g087040, Solyc02g065400, Solyc07g032640, Solyc07g044860, Solyc07g066310</t>
  </si>
  <si>
    <t>Solyc01g087040, Solyc02g065400, Solyc07g032640, Solyc07g044860</t>
  </si>
  <si>
    <t>Solyc02g069460, Solyc03g120640, Solyc06g054260, Solyc06g082950</t>
  </si>
  <si>
    <t>Solyc00g156980, Solyc01g011510, Solyc01g011510, Solyc01g080210, Solyc01g099240, Solyc01g108860, Solyc02g065170, Solyc02g070080, Solyc02g083810, Solyc03g006880, Solyc03g096050, Solyc03g121040, Solyc04g009850, Solyc04g040160, Solyc05g050530, Solyc06g060310, Solyc06g066830, Solyc06g067860, Solyc06g067870, Solyc06g069900, Solyc06g083490, Solyc06g083910, Solyc07g008310, Solyc07g045040, Solyc07g056540, Solyc07g056540, Solyc07g056540, Solyc07g056670, Solyc08g006770, Solyc08g074682, Solyc08g080040, Solyc09g010000, Solyc09g072610, Solyc10g007600, Solyc10g007600, Solyc10g007600, Solyc10g077040, Solyc11g007990, Solyc11g010960, Solyc11g010960, Solyc11g011840, Solyc11g013810, Solyc11g013810, Solyc11g042640, Solyc11g072110, Solyc11g072200, Solyc12g013690, Solyc12g042470, Solyc12g096550</t>
  </si>
  <si>
    <t>Solyc03g005820, Solyc03g013340, Solyc03g096290, Solyc04g074880, Solyc05g055990, Solyc06g011350, Solyc06g054270, Solyc06g060620, Solyc06g060620, Solyc06g060760, Solyc06g075650, Solyc07g049290, Solyc08g008050, Solyc08g078950, Solyc08g078950, Solyc08g081190, Solyc09g007760, Solyc09g007770, Solyc10g083880, Solyc10g084120, Solyc11g012360</t>
  </si>
  <si>
    <t>Solyc01g080900, Solyc01g080900, Solyc01g097910, Solyc01g109140, Solyc01g109140, Solyc02g084740, Solyc02g084740, Solyc04g071150, Solyc04g079640, Solyc05g011940, Solyc05g044630, Solyc06g060310, Solyc07g008310, Solyc07g008310, Solyc09g008913, Solyc09g098620, Solyc09g098770, Solyc10g039210, Solyc12g042480, Solyc12g088460</t>
  </si>
  <si>
    <t>Solyc01g104950, Solyc02g083700, Solyc03g019790, Solyc03g083910, Solyc03g119080, Solyc04g007150, Solyc04g007160, Solyc04g072850, Solyc05g005680, Solyc05g050130, Solyc06g050130, Solyc09g008320, Solyc11g066270</t>
  </si>
  <si>
    <t>Solyc01g080900, Solyc01g080900, Solyc01g080900, Solyc01g109140, Solyc01g109140, Solyc02g084740, Solyc02g084740, Solyc02g084740, Solyc04g071150, Solyc04g071150, Solyc04g079640, Solyc04g079640, Solyc05g011940, Solyc05g011940, Solyc06g060310, Solyc09g008913, Solyc09g008913, Solyc09g098620, Solyc09g098620, Solyc09g098770, Solyc09g098770, Solyc10g039210, Solyc10g039210, Solyc12g042480, Solyc12g042480, Solyc12g088460, Solyc12g088460</t>
  </si>
  <si>
    <t>Solyc01g008250, Solyc02g082200, Solyc07g064940, Solyc08g082590, Solyc10g006970, Solyc11g069940, Solyc12g013810</t>
  </si>
  <si>
    <t>Solyc04g040160, Solyc06g060310, Solyc06g060310, Solyc07g008310, Solyc07g008310, Solyc07g008310, Solyc10g044520, Solyc10g044520, Solyc11g042640, Solyc12g096550</t>
  </si>
  <si>
    <t>Solyc01g099240, Solyc01g111630, Solyc01g111630, Solyc02g086880, Solyc02g086880, Solyc03g120680, Solyc03g120680, Solyc04g009030, Solyc04g082630</t>
  </si>
  <si>
    <t>Solyc01g111630, Solyc02g086770, Solyc02g086880, Solyc03g032010, Solyc03g120680, Solyc11g007990, Solyc11g007990</t>
  </si>
  <si>
    <t>Solyc01g087970, Solyc01g108490, Solyc02g088820, Solyc04g077670, Solyc05g041540</t>
  </si>
  <si>
    <t>Solyc04g040160, Solyc06g060310, Solyc12g096550</t>
  </si>
  <si>
    <t>Solyc01g080900, Solyc01g109140, Solyc02g084740</t>
  </si>
  <si>
    <t>Solyc05g007980, Solyc05g007980, Solyc09g065560, Solyc09g065560, Solyc12g056920</t>
  </si>
  <si>
    <t>Solyc05g007980, Solyc09g065560, Solyc09g065560, Solyc12g056920, Solyc12g056920</t>
  </si>
  <si>
    <t>Solyc02g080640, Solyc07g062060</t>
  </si>
  <si>
    <t>Solyc01g097770, Solyc11g072710</t>
  </si>
  <si>
    <t>Solyc01g008910, Solyc10g086380</t>
  </si>
  <si>
    <t>Solyc03g083910</t>
  </si>
  <si>
    <t>Solyc10g077040</t>
  </si>
  <si>
    <t>Solyc01g020150, Solyc02g031840, Solyc02g036470, Solyc02g070940, Solyc02g070980, Solyc02g071010, Solyc03g005770, Solyc03g013340, Solyc03g096290, Solyc04g009790, Solyc04g074850, Solyc05g007980, Solyc05g050720, Solyc05g055990, Solyc05g056070, Solyc05g056470, Solyc07g022900, Solyc07g049290, Solyc08g078950, Solyc08g078950, Solyc09g065560, Solyc10g083880, Solyc10g084120, Solyc11g010380, Solyc12g015770, Solyc12g035470, Solyc12g056830, Solyc12g056920</t>
  </si>
  <si>
    <t>Solyc02g069460, Solyc03g120640, Solyc06g082950, Solyc08g013670, Solyc12g033050</t>
  </si>
  <si>
    <t>Solyc07g032640, Solyc07g044860, Solyc07g066310, Solyc09g065910, Solyc10g077120</t>
  </si>
  <si>
    <t>Solyc02g069460, Solyc03g120640, Solyc06g082950</t>
  </si>
  <si>
    <t>Solyc07g032640, Solyc07g044860, Solyc07g066310</t>
  </si>
  <si>
    <t>Solyc07g032640, Solyc07g044860</t>
  </si>
  <si>
    <t>Solyc01g011510, Solyc01g011510, Solyc02g065170, Solyc02g083810, Solyc03g006880, Solyc03g096050, Solyc04g009850, Solyc04g040160, Solyc05g050530, Solyc06g067860, Solyc06g083490, Solyc07g008310, Solyc07g056540, Solyc07g056540, Solyc07g056540, Solyc07g056670, Solyc08g006770, Solyc08g080040, Solyc09g010000, Solyc09g072610, Solyc10g077040, Solyc11g007990, Solyc11g010960, Solyc11g010960, Solyc11g011840, Solyc11g042640, Solyc11g072200, Solyc12g096550</t>
  </si>
  <si>
    <t>Solyc03g005820, Solyc03g013340, Solyc03g096290, Solyc04g074880, Solyc05g055990, Solyc07g049290, Solyc08g078950, Solyc08g078950, Solyc10g083880, Solyc10g084120</t>
  </si>
  <si>
    <t>Solyc01g008250, Solyc02g082200, Solyc07g064940, Solyc08g082590, Solyc11g069940, Solyc12g013810</t>
  </si>
  <si>
    <t>Solyc04g040160, Solyc07g008310, Solyc07g008310, Solyc07g008310, Solyc11g042640, Solyc12g096550</t>
  </si>
  <si>
    <t>Solyc04g072500, Solyc11g022600, Solyc11g044360</t>
  </si>
  <si>
    <t>Solyc04g040160, Solyc12g096550</t>
  </si>
  <si>
    <t>Solyc09g072610</t>
  </si>
  <si>
    <t>Solyc11g007990</t>
  </si>
  <si>
    <t>Solyc02g081610</t>
  </si>
  <si>
    <t>Solyc10g018300</t>
  </si>
  <si>
    <t>Solyc02g080635</t>
  </si>
  <si>
    <t>Solyc10g078730</t>
  </si>
  <si>
    <t>Solyc12g005630</t>
  </si>
  <si>
    <t>Solyc06g062320, Solyc09g091090</t>
  </si>
  <si>
    <t>Solyc05g026350, Solyc06g064510</t>
  </si>
  <si>
    <t>Solyc10g006210, Solyc10g080045</t>
  </si>
  <si>
    <t>Solyc01g105390</t>
  </si>
  <si>
    <t>Solyc02g036290</t>
  </si>
  <si>
    <t>Solyc02g083775, Solyc09g072580</t>
  </si>
  <si>
    <t>Solyc08g048540</t>
  </si>
  <si>
    <t>Solyc01g109050, Solyc03g044085, Solyc03g083820, Solyc06g073760, Solyc06g076170, Solyc11g040340, Solyc11g065600</t>
  </si>
  <si>
    <t>Solyc02g067960, Solyc04g011700, Solyc04g072520</t>
  </si>
  <si>
    <t>Solyc07g062930, Solyc12g100070</t>
  </si>
  <si>
    <t>Solyc05g014560</t>
  </si>
  <si>
    <t>Solyc03g044660</t>
  </si>
  <si>
    <t>Solyc01g097070</t>
  </si>
  <si>
    <t>Solyc03g094010</t>
  </si>
  <si>
    <t>Solyc11g069290</t>
  </si>
  <si>
    <t>Solyc06g068470</t>
  </si>
  <si>
    <t>Solyc02g063220</t>
  </si>
  <si>
    <t>Solyc08g078850</t>
  </si>
  <si>
    <t>Solyc08g068085, Solyc08g068090</t>
  </si>
  <si>
    <t>Solyc03g120660, Solyc06g069550,  Solyc08g078850</t>
  </si>
  <si>
    <t>Solyc01g017330, Solyc01g017330, Solyc01g066850, Solyc01g066850, Solyc01g066940, Solyc01g068410, Solyc01g098190, Solyc01g098190, Solyc01g098190, Solyc01g100890, Solyc01g100900, Solyc01g100900, Solyc01g100920, Solyc01g100920, Solyc01g102520, Solyc02g011860, Solyc02g020960, Solyc02g020960, Solyc02g032100, Solyc02g071210, Solyc02g077270, Solyc02g086650, Solyc02g086800, Solyc02g086800, Solyc03g032240, Solyc03g097570, Solyc03g097580, Solyc03g097585, Solyc03g097590, Solyc03g097600, Solyc03g097610, Solyc03g112840, Solyc04g081990, Solyc05g020010, Solyc05g053370, Solyc05g055950, Solyc05g055960, Solyc06g060590, Solyc06g072620, Solyc06g072630, Solyc07g052400, Solyc08g076850, Solyc08g080730, Solyc09g010360, Solyc09g010360, Solyc09g098190, Solyc10g017890, Solyc10g017890, Solyc10g052740, Solyc10g052740, Solyc10g053910, Solyc10g080880, Solyc10g080980, Solyc10g080980, Solyc10g080990, Solyc10g080990, Solyc11g012930, Solyc11g012930, Solyc11g069520, Solyc12g062600</t>
  </si>
  <si>
    <t>Solyc01g066850, Solyc01g087150, Solyc01g094690, Solyc01g096880, Solyc01g096880, Solyc01g100900, Solyc01g100920, Solyc01g103140, Solyc01g103140, Solyc02g032100, Solyc02g036260, Solyc02g061850, Solyc02g087280, Solyc03g117050, Solyc05g006000, Solyc05g006020, Solyc05g053370, Solyc05g053490, Solyc06g075470, Solyc07g049320, Solyc07g052400, Solyc07g056260, Solyc07g061920, Solyc09g010360, Solyc09g011390, Solyc09g011390, Solyc10g080340, Solyc10g080980, Solyc10g080990, Solyc11g012930, Solyc11g050760, Solyc12g011170, Solyc12g044310, Solyc12g044310, Solyc12g098390</t>
  </si>
  <si>
    <t>Solyc01g017330, Solyc02g020960, Solyc05g020010, Solyc10g017890, Solyc10g052740, Solyc12g062600</t>
  </si>
  <si>
    <t>Solyc08g006630</t>
  </si>
  <si>
    <t>Solyc05g012400</t>
  </si>
  <si>
    <t>Solyc01g017330, Solyc01g081400, Solyc02g036430, Solyc02g062385, Solyc02g076850, Solyc02g081270, Solyc03g097650, Solyc03g098190, Solyc03g112740, Solyc05g009250, Solyc05g026180, Solyc05g054510, Solyc05g055480, Solyc06g005130, Solyc06g005390, Solyc06g005390, Solyc06g061080, Solyc06g066340, Solyc06g074170, Solyc06g075370, Solyc06g076030, Solyc07g053590, Solyc08g028950, Solyc08g029090, Solyc08g077110, Solyc09g005660, Solyc09g010680, Solyc09g083010, Solyc10g017920, Solyc10g018560, Solyc10g047350, Solyc10g080395, Solyc10g085620, Solyc10g086440, Solyc11g066050, Solyc11g068620, Solyc11g072500, Solyc11g073080, Solyc11g073080, Solyc12g006800, Solyc12g017370</t>
  </si>
  <si>
    <t>Solyc01g017330, Solyc01g065690, Solyc01g068380, Solyc01g107430, Solyc02g020960, Solyc02g086800, Solyc02g091300, Solyc03g025790, Solyc03g025795, Solyc03g043640, Solyc03g097150, Solyc03g119630, Solyc04g054500, Solyc08g075880, Solyc09g008440, Solyc09g055890, Solyc09g055900, Solyc09g075860, Solyc10g017890, Solyc10g052740, Solyc11g013220</t>
  </si>
  <si>
    <t>Solyc01g010390, Solyc01g095250, Solyc01g106650, Solyc02g070450, Solyc03g082900, Solyc04g080260, Solyc05g006210, Solyc06g073710, Solyc07g017730, Solyc07g049300, Solyc08g074390, Solyc09g010210, Solyc11g010350, Solyc11g071520, Solyc11g072760</t>
  </si>
  <si>
    <t>Solyc01g094690, Solyc01g096880, Solyc01g096880, Solyc02g086650, Solyc02g087280, Solyc03g117050, Solyc04g081990, Solyc05g006000, Solyc05g006020, Solyc06g075470, Solyc07g049320, Solyc09g011390, Solyc09g011390, Solyc12g044310, Solyc12g044310</t>
  </si>
  <si>
    <t>Solyc01g066850, Solyc01g100890, Solyc01g100900, Solyc01g100920, Solyc09g010360, Solyc10g080980, Solyc10g080990, Solyc11g012930</t>
  </si>
  <si>
    <t>Solyc02g081300, Solyc03g098290, Solyc08g042000, Solyc09g092130, Solyc12g040700</t>
  </si>
  <si>
    <t>Solyc02g080900, Solyc03g112790, Solyc03g119230, Solyc05g006700</t>
  </si>
  <si>
    <t>Solyc01g068380, Solyc03g093470, Solyc04g008250</t>
  </si>
  <si>
    <t>Solyc01g090550, Solyc05g015470, Solyc08g006620</t>
  </si>
  <si>
    <t>Solyc09g055890, Solyc09g055900, Solyc09g075860</t>
  </si>
  <si>
    <t>Solyc06g034390, Solyc08g078550, Solyc08g078550, Solyc08g078550</t>
  </si>
  <si>
    <t>Solyc01g095950, Solyc10g017920</t>
  </si>
  <si>
    <t>Solyc08g042000, Solyc09g092130</t>
  </si>
  <si>
    <t>Solyc12g019010</t>
  </si>
  <si>
    <t>Solyc07g062140</t>
  </si>
  <si>
    <t>Solyc07g052400</t>
  </si>
  <si>
    <t>Solyc03g031560</t>
  </si>
  <si>
    <t>Solyc02g063180</t>
  </si>
  <si>
    <t>Solyc00g049210, Solyc00g049210, Solyc11g063630, Solyc11g063630</t>
  </si>
  <si>
    <t>Solyc03g043610, Solyc11g056450</t>
  </si>
  <si>
    <t>Solyc01g006210, Solyc12g041890</t>
  </si>
  <si>
    <t>Solyc04g082450</t>
  </si>
  <si>
    <t>Solyc11g063610</t>
  </si>
  <si>
    <t>Solyc01g017420, Solyc01g106230, Solyc02g092930, Solyc02g093660, Solyc03g096300, Solyc03g097450, Solyc03g118160, Solyc04g009450, Solyc04g064860, Solyc04g077490, Solyc05g009450, Solyc05g014290, Solyc06g005310, Solyc06g007530, Solyc06g051060, Solyc06g073980, Solyc06g083900, Solyc07g008010, Solyc08g080580, Solyc09g005030, Solyc10g076460, Solyc10g081250, Solyc11g045310, Solyc12g035870, Solyc12g035890</t>
  </si>
  <si>
    <t>Solyc00g049210, Solyc01g006290, Solyc01g008640, Solyc02g021770, Solyc02g083480, Solyc02g083490, Solyc03g026140, Solyc03g122350, Solyc04g079730, Solyc04g079730, Solyc05g021390, Solyc05g047530, Solyc10g051020, Solyc11g063610, Solyc11g063630</t>
  </si>
  <si>
    <t>Solyc01g008640, Solyc02g021770, Solyc03g026140, Solyc03g122350, Solyc04g079730, Solyc04g079730, Solyc05g021390, Solyc05g047530, Solyc10g051020, Solyc11g063610</t>
  </si>
  <si>
    <t>Solyc06g062440, Solyc07g039410, Solyc07g055610, Solyc09g098210, Solyc11g006640, Solyc12g005970</t>
  </si>
  <si>
    <t>Solyc02g021770, Solyc02g021770, Solyc07g019505, Solyc11g063610, Solyc11g063610</t>
  </si>
  <si>
    <t>Solyc00g013140, Solyc01g017420, Solyc03g013620</t>
  </si>
  <si>
    <t>Solyc03g036470, Solyc03g036470, Solyc09g007890, Solyc09g007890</t>
  </si>
  <si>
    <t>Solyc03g118760, Solyc12g088180</t>
  </si>
  <si>
    <t>Solyc10g009570</t>
  </si>
  <si>
    <t>Solyc11g045310</t>
  </si>
  <si>
    <t>Solyc11g069360</t>
  </si>
  <si>
    <t>Solyc08g078490</t>
  </si>
  <si>
    <t>Solyc04g014730</t>
  </si>
  <si>
    <t>Solyc07g052480</t>
  </si>
  <si>
    <t>Solyc00g007090</t>
  </si>
  <si>
    <t>Solyc03g111830</t>
  </si>
  <si>
    <t>Solyc08g005640, Solyc12g006570</t>
  </si>
  <si>
    <t>Solyc01g088220, Solyc01g094890, Solyc02g062650, Solyc02g085110, Solyc02g085120, Solyc03g120970, Solyc04g016015, Solyc05g005480, Solyc05g005480, Solyc05g008290, Solyc05g018880, Solyc06g050530, Solyc06g076330, Solyc08g008445, Solyc08g061930, Solyc08g068160, Solyc08g068420, Solyc08g074683, Solyc09g011960, Solyc09g014240, Solyc09g072660, Solyc09g074920, Solyc10g076830, Solyc10g080890, Solyc10g085090, Solyc11g071440</t>
  </si>
  <si>
    <t>Solyc02g069600, Solyc02g077300, Solyc02g084570, Solyc02g085360, Solyc02g085360, Solyc02g087100, Solyc03g006810, Solyc03g115220, Solyc04g071890, Solyc04g083160, Solyc06g059995, Solyc07g056160, Solyc08g080390, Solyc10g084240, Solyc11g069800, Solyc11g069800</t>
  </si>
  <si>
    <t>Solyc02g062650, Solyc02g062650, Solyc02g085110, Solyc02g085110, Solyc02g085120, Solyc02g085120, Solyc03g005160, Solyc05g008290, Solyc05g008290, Solyc06g050530, Solyc06g050530, Solyc06g076330, Solyc06g076330, Solyc09g011045, Solyc09g011960, Solyc09g011960, Solyc09g014240, Solyc09g014240, Solyc10g076830, Solyc10g076830, Solyc10g085090, Solyc10g085090</t>
  </si>
  <si>
    <t>Solyc02g069600, Solyc02g069600, Solyc02g084570, Solyc02g084570, Solyc02g085360, Solyc02g085360, Solyc02g085360, Solyc03g115220, Solyc03g115220, Solyc04g083160, Solyc04g083160, Solyc06g059995, Solyc07g056160, Solyc07g056160, Solyc08g080390, Solyc08g080390, Solyc11g069800, Solyc11g069800</t>
  </si>
  <si>
    <t>Solyc02g087800, Solyc03g121295, Solyc04g076660, Solyc04g076660, Solyc10g084860, Solyc11g011300, Solyc11g011300</t>
  </si>
  <si>
    <t>Solyc01g105880, Solyc01g105880, Solyc06g009840, Solyc06g060013</t>
  </si>
  <si>
    <t>Solyc02g085360, Solyc11g069800</t>
  </si>
  <si>
    <t>Solyc08g081570, Solyc08g081570</t>
  </si>
  <si>
    <t>Solyc01g081610</t>
  </si>
  <si>
    <t>Solyc08g068420</t>
  </si>
  <si>
    <t>Solyc01g091145, Solyc05g055690, Solyc05g055690</t>
  </si>
  <si>
    <t>Solyc03g080130, Solyc04g039760, Solyc04g050840, Solyc05g014060, Solyc06g051370, Solyc07g025240</t>
  </si>
  <si>
    <t>Solyc01g090130, Solyc01g091050, Solyc01g091060, Solyc12g098610</t>
  </si>
  <si>
    <t>Solyc01g090810, Solyc01g090810, Solyc01g106600, Solyc10g085960, Solyc11g066880</t>
  </si>
  <si>
    <t>Solyc01g057430, Solyc04g039820</t>
  </si>
  <si>
    <t>Solyc01g091145, Solyc07g017530</t>
  </si>
  <si>
    <t>Solyc03g043870</t>
  </si>
  <si>
    <t>Solyc11g072615</t>
  </si>
  <si>
    <t>Solyc01g016410, Solyc01g016410, Solyc01g081040, Solyc01g091770, Solyc01g095810, Solyc01g104417, Solyc01g104417, Solyc02g065410, Solyc02g067260, Solyc02g067270, Solyc02g069880, Solyc02g069880, Solyc02g069880, Solyc02g086095, Solyc02g088983, Solyc02g089500, Solyc03g044200, Solyc04g009170, Solyc04g015570, Solyc04g058190, Solyc05g018050, Solyc05g055140, Solyc05g055690, Solyc06g049030, Solyc07g006990, Solyc09g010595, Solyc10g079350, Solyc11g005970, Solyc11g006700, Solyc12g017610, Solyc12g089000</t>
  </si>
  <si>
    <t>Solyc01g007895, Solyc01g017440, Solyc01g017440, Solyc01g050010, Solyc03g005350, Solyc03g120530, Solyc04g078790, Solyc09g047860, Solyc09g056185, Solyc12g015865, Solyc12g019142</t>
  </si>
  <si>
    <t>Solyc02g011990, Solyc05g014060, Solyc08g065370</t>
  </si>
  <si>
    <t>Solyc03g020060, Solyc09g084490, Solyc09g089505</t>
  </si>
  <si>
    <t>Solyc08g066390, Solyc11g012620</t>
  </si>
  <si>
    <t>Solyc11g072615, Solyc11g073220</t>
  </si>
  <si>
    <t>Solyc01g009870, Solyc01g107990</t>
  </si>
  <si>
    <t>Solyc11g067030</t>
  </si>
  <si>
    <t>Solyc07g062270</t>
  </si>
  <si>
    <t>Solyc06g053675</t>
  </si>
  <si>
    <t>Solyc02g086095</t>
  </si>
  <si>
    <t>Solyc01g100630, Solyc01g100640</t>
  </si>
  <si>
    <t>Data S2.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</si>
</sst>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20" fillId="0" borderId="0" xfId="0" applyFont="1"/>
    <xf numFmtId="0" fontId="22" fillId="0" borderId="0" xfId="0" applyFont="1"/>
    <xf numFmtId="2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23" fillId="34" borderId="0" xfId="0" applyFont="1" applyFill="1"/>
    <xf numFmtId="0" fontId="24" fillId="34" borderId="0" xfId="0" applyFont="1" applyFill="1" applyAlignment="1">
      <alignment horizontal="center" vertical="center" wrapText="1"/>
    </xf>
    <xf numFmtId="2" fontId="24" fillId="34" borderId="0" xfId="0" applyNumberFormat="1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164" fontId="24" fillId="34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Alignment="1">
      <alignment horizontal="center"/>
    </xf>
    <xf numFmtId="0" fontId="19" fillId="33" borderId="0" xfId="0" applyFont="1" applyFill="1"/>
    <xf numFmtId="165" fontId="24" fillId="34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2" fontId="19" fillId="0" borderId="0" xfId="0" applyNumberFormat="1" applyFont="1"/>
    <xf numFmtId="164" fontId="19" fillId="0" borderId="0" xfId="0" applyNumberFormat="1" applyFont="1"/>
    <xf numFmtId="0" fontId="19" fillId="0" borderId="0" xfId="0" applyFont="1" applyAlignment="1">
      <alignment horizontal="left"/>
    </xf>
    <xf numFmtId="0" fontId="24" fillId="34" borderId="0" xfId="0" applyFont="1" applyFill="1" applyAlignment="1"/>
    <xf numFmtId="0" fontId="24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0" fontId="19" fillId="0" borderId="0" xfId="0" applyFont="1" applyAlignment="1">
      <alignment horizontal="left" vertical="center"/>
    </xf>
    <xf numFmtId="0" fontId="24" fillId="34" borderId="0" xfId="0" applyFont="1" applyFill="1" applyAlignment="1">
      <alignment horizontal="justify" vertical="center"/>
    </xf>
    <xf numFmtId="0" fontId="23" fillId="34" borderId="0" xfId="0" applyFont="1" applyFill="1" applyAlignment="1">
      <alignment horizontal="left" vertical="center" wrapText="1"/>
    </xf>
    <xf numFmtId="2" fontId="23" fillId="34" borderId="0" xfId="0" applyNumberFormat="1" applyFont="1" applyFill="1" applyAlignment="1">
      <alignment horizontal="left" vertical="center" wrapText="1"/>
    </xf>
    <xf numFmtId="0" fontId="21" fillId="0" borderId="0" xfId="0" applyFont="1" applyFill="1"/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ABEA-BD87-472C-ABC2-D87353069426}">
  <sheetPr codeName="Sheet1"/>
  <dimension ref="A1:J32"/>
  <sheetViews>
    <sheetView tabSelected="1" zoomScaleNormal="100" workbookViewId="0"/>
  </sheetViews>
  <sheetFormatPr defaultColWidth="8.85546875" defaultRowHeight="14.25" x14ac:dyDescent="0.2"/>
  <cols>
    <col min="1" max="1" width="65.85546875" style="1" bestFit="1" customWidth="1"/>
    <col min="2" max="2" width="132" style="5" bestFit="1" customWidth="1"/>
    <col min="3" max="3" width="8.85546875" style="5"/>
    <col min="4" max="4" width="8.85546875" style="2"/>
    <col min="5" max="16384" width="8.85546875" style="1"/>
  </cols>
  <sheetData>
    <row r="1" spans="1:10" ht="15" x14ac:dyDescent="0.25">
      <c r="A1" s="25" t="s">
        <v>1648</v>
      </c>
      <c r="B1" s="31" t="s">
        <v>1410</v>
      </c>
      <c r="C1" s="26"/>
      <c r="D1" s="26"/>
      <c r="E1" s="26"/>
      <c r="F1" s="26"/>
      <c r="G1" s="26"/>
      <c r="H1" s="26"/>
      <c r="I1" s="26"/>
      <c r="J1" s="26"/>
    </row>
    <row r="3" spans="1:10" ht="15" x14ac:dyDescent="0.25">
      <c r="A3" s="4" t="s">
        <v>1419</v>
      </c>
      <c r="B3" s="1"/>
    </row>
    <row r="4" spans="1:10" x14ac:dyDescent="0.2">
      <c r="A4" s="28" t="s">
        <v>1407</v>
      </c>
      <c r="B4" s="29" t="s">
        <v>1413</v>
      </c>
    </row>
    <row r="5" spans="1:10" x14ac:dyDescent="0.2">
      <c r="A5" s="13" t="s">
        <v>1409</v>
      </c>
      <c r="B5" s="1" t="s">
        <v>1408</v>
      </c>
    </row>
    <row r="6" spans="1:10" x14ac:dyDescent="0.2">
      <c r="A6" s="13" t="s">
        <v>801</v>
      </c>
      <c r="B6" s="1" t="s">
        <v>1416</v>
      </c>
    </row>
    <row r="7" spans="1:10" x14ac:dyDescent="0.2">
      <c r="A7" s="32" t="s">
        <v>788</v>
      </c>
      <c r="B7" s="1" t="s">
        <v>1417</v>
      </c>
    </row>
    <row r="8" spans="1:10" x14ac:dyDescent="0.2">
      <c r="A8" s="32" t="s">
        <v>789</v>
      </c>
      <c r="B8" s="1" t="s">
        <v>1424</v>
      </c>
    </row>
    <row r="9" spans="1:10" x14ac:dyDescent="0.2">
      <c r="A9" s="33" t="s">
        <v>790</v>
      </c>
      <c r="B9" s="1" t="s">
        <v>1411</v>
      </c>
      <c r="C9" s="1"/>
      <c r="D9" s="1"/>
    </row>
    <row r="10" spans="1:10" x14ac:dyDescent="0.2">
      <c r="A10" s="33" t="s">
        <v>791</v>
      </c>
      <c r="B10" s="30" t="s">
        <v>1418</v>
      </c>
    </row>
    <row r="11" spans="1:10" x14ac:dyDescent="0.2">
      <c r="A11" s="32" t="s">
        <v>800</v>
      </c>
      <c r="B11" s="1" t="s">
        <v>1412</v>
      </c>
    </row>
    <row r="12" spans="1:10" x14ac:dyDescent="0.2">
      <c r="A12" s="32" t="s">
        <v>787</v>
      </c>
      <c r="B12" s="1" t="s">
        <v>1428</v>
      </c>
    </row>
    <row r="14" spans="1:10" x14ac:dyDescent="0.2">
      <c r="B14" s="1"/>
    </row>
    <row r="15" spans="1:10" ht="15" x14ac:dyDescent="0.25">
      <c r="A15" s="4" t="s">
        <v>1420</v>
      </c>
      <c r="B15" s="1"/>
    </row>
    <row r="16" spans="1:10" x14ac:dyDescent="0.2">
      <c r="A16" s="28" t="s">
        <v>1407</v>
      </c>
      <c r="B16" s="29" t="s">
        <v>1414</v>
      </c>
    </row>
    <row r="17" spans="1:2" x14ac:dyDescent="0.2">
      <c r="A17" s="13" t="s">
        <v>1409</v>
      </c>
      <c r="B17" s="1" t="s">
        <v>1425</v>
      </c>
    </row>
    <row r="18" spans="1:2" x14ac:dyDescent="0.2">
      <c r="A18" s="13" t="s">
        <v>788</v>
      </c>
      <c r="B18" s="1" t="s">
        <v>1417</v>
      </c>
    </row>
    <row r="19" spans="1:2" x14ac:dyDescent="0.2">
      <c r="A19" s="13" t="s">
        <v>789</v>
      </c>
      <c r="B19" s="1" t="s">
        <v>1424</v>
      </c>
    </row>
    <row r="20" spans="1:2" x14ac:dyDescent="0.2">
      <c r="A20" s="13" t="s">
        <v>878</v>
      </c>
      <c r="B20" s="34" t="s">
        <v>1426</v>
      </c>
    </row>
    <row r="21" spans="1:2" x14ac:dyDescent="0.2">
      <c r="A21" s="13" t="s">
        <v>790</v>
      </c>
      <c r="B21" s="1" t="s">
        <v>1415</v>
      </c>
    </row>
    <row r="22" spans="1:2" x14ac:dyDescent="0.2">
      <c r="A22" s="13" t="s">
        <v>1423</v>
      </c>
      <c r="B22" s="1" t="s">
        <v>1427</v>
      </c>
    </row>
    <row r="23" spans="1:2" x14ac:dyDescent="0.2">
      <c r="A23" s="13" t="s">
        <v>1404</v>
      </c>
      <c r="B23" s="1" t="s">
        <v>1421</v>
      </c>
    </row>
    <row r="24" spans="1:2" x14ac:dyDescent="0.2">
      <c r="A24" s="13" t="s">
        <v>1422</v>
      </c>
      <c r="B24" s="1" t="s">
        <v>1428</v>
      </c>
    </row>
    <row r="29" spans="1:2" x14ac:dyDescent="0.2">
      <c r="B29" s="2"/>
    </row>
    <row r="30" spans="1:2" x14ac:dyDescent="0.2">
      <c r="B30" s="2"/>
    </row>
    <row r="31" spans="1:2" x14ac:dyDescent="0.2">
      <c r="B31" s="2"/>
    </row>
    <row r="32" spans="1:2" x14ac:dyDescent="0.2">
      <c r="B3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570D-E550-4A7C-9BEA-8EA40C888B68}">
  <sheetPr codeName="Sheet10"/>
  <dimension ref="A1:H51"/>
  <sheetViews>
    <sheetView workbookViewId="0">
      <selection activeCell="H36" sqref="H36"/>
    </sheetView>
  </sheetViews>
  <sheetFormatPr defaultColWidth="8.85546875" defaultRowHeight="14.25" x14ac:dyDescent="0.2"/>
  <cols>
    <col min="1" max="1" width="81.85546875" style="1" bestFit="1" customWidth="1"/>
    <col min="2" max="2" width="9.85546875" style="2" customWidth="1"/>
    <col min="3" max="3" width="14.5703125" style="2" customWidth="1"/>
    <col min="4" max="4" width="20" style="2" customWidth="1"/>
    <col min="5" max="5" width="12.28515625" style="2" customWidth="1"/>
    <col min="6" max="6" width="12" style="3" bestFit="1" customWidth="1"/>
    <col min="7" max="7" width="12.42578125" style="2" bestFit="1" customWidth="1"/>
    <col min="8" max="8" width="13.7109375" style="1" customWidth="1"/>
    <col min="9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98</v>
      </c>
      <c r="B2" s="2" t="s">
        <v>10</v>
      </c>
      <c r="C2" s="2">
        <v>30</v>
      </c>
      <c r="D2" s="2">
        <v>1202</v>
      </c>
      <c r="E2" s="3">
        <v>1.1807321131447588</v>
      </c>
      <c r="F2" s="3">
        <v>6.5869659982424498E-3</v>
      </c>
      <c r="G2" s="2" t="s">
        <v>97</v>
      </c>
      <c r="H2" s="1" t="s">
        <v>860</v>
      </c>
    </row>
    <row r="3" spans="1:8" x14ac:dyDescent="0.2">
      <c r="A3" s="1" t="s">
        <v>587</v>
      </c>
      <c r="B3" s="2" t="s">
        <v>10</v>
      </c>
      <c r="C3" s="2">
        <v>6</v>
      </c>
      <c r="D3" s="2">
        <v>126</v>
      </c>
      <c r="E3" s="3">
        <v>2.2527619047619045</v>
      </c>
      <c r="F3" s="3">
        <v>2.46994058272836E-2</v>
      </c>
      <c r="G3" s="2" t="s">
        <v>586</v>
      </c>
      <c r="H3" s="1" t="s">
        <v>862</v>
      </c>
    </row>
    <row r="4" spans="1:8" x14ac:dyDescent="0.2">
      <c r="A4" s="1" t="s">
        <v>555</v>
      </c>
      <c r="B4" s="2" t="s">
        <v>10</v>
      </c>
      <c r="C4" s="2">
        <v>3</v>
      </c>
      <c r="D4" s="2">
        <v>12</v>
      </c>
      <c r="E4" s="3">
        <v>11.827</v>
      </c>
      <c r="F4" s="3">
        <v>5.44364223647397E-3</v>
      </c>
      <c r="G4" s="2" t="s">
        <v>554</v>
      </c>
      <c r="H4" s="1" t="s">
        <v>858</v>
      </c>
    </row>
    <row r="5" spans="1:8" x14ac:dyDescent="0.2">
      <c r="A5" s="1" t="s">
        <v>234</v>
      </c>
      <c r="B5" s="2" t="s">
        <v>10</v>
      </c>
      <c r="C5" s="2">
        <v>3</v>
      </c>
      <c r="D5" s="2">
        <v>60</v>
      </c>
      <c r="E5" s="3">
        <v>2.3653999999999997</v>
      </c>
      <c r="F5" s="3">
        <v>2.5445708366169498E-2</v>
      </c>
      <c r="G5" s="2" t="s">
        <v>233</v>
      </c>
      <c r="H5" s="1" t="s">
        <v>861</v>
      </c>
    </row>
    <row r="6" spans="1:8" x14ac:dyDescent="0.2">
      <c r="A6" s="1" t="s">
        <v>553</v>
      </c>
      <c r="B6" s="2" t="s">
        <v>10</v>
      </c>
      <c r="C6" s="2">
        <v>2</v>
      </c>
      <c r="D6" s="2">
        <v>3</v>
      </c>
      <c r="E6" s="3">
        <v>31.538666666666668</v>
      </c>
      <c r="F6" s="3">
        <v>1.6879969158308001E-3</v>
      </c>
      <c r="G6" s="2" t="s">
        <v>552</v>
      </c>
      <c r="H6" s="1" t="s">
        <v>854</v>
      </c>
    </row>
    <row r="7" spans="1:8" x14ac:dyDescent="0.2">
      <c r="A7" s="1" t="s">
        <v>607</v>
      </c>
      <c r="B7" s="2" t="s">
        <v>10</v>
      </c>
      <c r="C7" s="2">
        <v>2</v>
      </c>
      <c r="D7" s="2">
        <v>11</v>
      </c>
      <c r="E7" s="3">
        <v>8.6014545454545459</v>
      </c>
      <c r="F7" s="3">
        <v>3.5587736272800499E-2</v>
      </c>
      <c r="G7" s="2" t="s">
        <v>606</v>
      </c>
      <c r="H7" s="1" t="s">
        <v>855</v>
      </c>
    </row>
    <row r="8" spans="1:8" x14ac:dyDescent="0.2">
      <c r="A8" s="1" t="s">
        <v>18</v>
      </c>
      <c r="B8" s="2" t="s">
        <v>10</v>
      </c>
      <c r="C8" s="2">
        <v>2</v>
      </c>
      <c r="D8" s="2">
        <v>9</v>
      </c>
      <c r="E8" s="3">
        <v>10.51288888888889</v>
      </c>
      <c r="F8" s="3">
        <v>1.42948937339321E-2</v>
      </c>
      <c r="G8" s="2" t="s">
        <v>17</v>
      </c>
      <c r="H8" s="1" t="s">
        <v>1596</v>
      </c>
    </row>
    <row r="9" spans="1:8" x14ac:dyDescent="0.2">
      <c r="A9" s="1" t="s">
        <v>551</v>
      </c>
      <c r="B9" s="2" t="s">
        <v>10</v>
      </c>
      <c r="C9" s="2">
        <v>2</v>
      </c>
      <c r="D9" s="2">
        <v>3</v>
      </c>
      <c r="E9" s="3">
        <v>31.538666666666668</v>
      </c>
      <c r="F9" s="3">
        <v>1.568301046576E-3</v>
      </c>
      <c r="G9" s="2" t="s">
        <v>550</v>
      </c>
      <c r="H9" s="1" t="s">
        <v>856</v>
      </c>
    </row>
    <row r="10" spans="1:8" x14ac:dyDescent="0.2">
      <c r="A10" s="1" t="s">
        <v>569</v>
      </c>
      <c r="B10" s="2" t="s">
        <v>10</v>
      </c>
      <c r="C10" s="2">
        <v>2</v>
      </c>
      <c r="D10" s="2">
        <v>12</v>
      </c>
      <c r="E10" s="3">
        <v>7.8846666666666669</v>
      </c>
      <c r="F10" s="3">
        <v>1.1373319841778501E-2</v>
      </c>
      <c r="G10" s="2" t="s">
        <v>568</v>
      </c>
      <c r="H10" s="1" t="s">
        <v>857</v>
      </c>
    </row>
    <row r="11" spans="1:8" x14ac:dyDescent="0.2">
      <c r="A11" s="1" t="s">
        <v>579</v>
      </c>
      <c r="B11" s="2" t="s">
        <v>10</v>
      </c>
      <c r="C11" s="2">
        <v>2</v>
      </c>
      <c r="D11" s="2">
        <v>7</v>
      </c>
      <c r="E11" s="3">
        <v>13.516571428571428</v>
      </c>
      <c r="F11" s="3">
        <v>1.6224021631811601E-2</v>
      </c>
      <c r="G11" s="2" t="s">
        <v>578</v>
      </c>
      <c r="H11" s="1" t="s">
        <v>859</v>
      </c>
    </row>
    <row r="12" spans="1:8" x14ac:dyDescent="0.2">
      <c r="A12" s="1" t="s">
        <v>599</v>
      </c>
      <c r="B12" s="2" t="s">
        <v>10</v>
      </c>
      <c r="C12" s="2">
        <v>1</v>
      </c>
      <c r="D12" s="2">
        <v>2</v>
      </c>
      <c r="E12" s="3">
        <v>23.654</v>
      </c>
      <c r="F12" s="3">
        <v>2.84024908094128E-2</v>
      </c>
      <c r="G12" s="2" t="s">
        <v>598</v>
      </c>
      <c r="H12" s="1" t="s">
        <v>847</v>
      </c>
    </row>
    <row r="13" spans="1:8" x14ac:dyDescent="0.2">
      <c r="A13" s="1" t="s">
        <v>611</v>
      </c>
      <c r="B13" s="2" t="s">
        <v>10</v>
      </c>
      <c r="C13" s="2">
        <v>1</v>
      </c>
      <c r="D13" s="2">
        <v>3</v>
      </c>
      <c r="E13" s="3">
        <v>15.769333333333334</v>
      </c>
      <c r="F13" s="3">
        <v>4.0497286700425898E-2</v>
      </c>
      <c r="G13" s="2" t="s">
        <v>610</v>
      </c>
      <c r="H13" s="1" t="s">
        <v>848</v>
      </c>
    </row>
    <row r="14" spans="1:8" x14ac:dyDescent="0.2">
      <c r="A14" s="1" t="s">
        <v>619</v>
      </c>
      <c r="B14" s="2" t="s">
        <v>10</v>
      </c>
      <c r="C14" s="2">
        <v>1</v>
      </c>
      <c r="D14" s="2">
        <v>4</v>
      </c>
      <c r="E14" s="3">
        <v>11.827</v>
      </c>
      <c r="F14" s="3">
        <v>4.7237817986381603E-2</v>
      </c>
      <c r="G14" s="2" t="s">
        <v>618</v>
      </c>
      <c r="H14" s="1" t="s">
        <v>849</v>
      </c>
    </row>
    <row r="15" spans="1:8" x14ac:dyDescent="0.2">
      <c r="A15" s="1" t="s">
        <v>605</v>
      </c>
      <c r="B15" s="2" t="s">
        <v>10</v>
      </c>
      <c r="C15" s="2">
        <v>1</v>
      </c>
      <c r="D15" s="2">
        <v>2</v>
      </c>
      <c r="E15" s="3">
        <v>23.654</v>
      </c>
      <c r="F15" s="3">
        <v>3.4552530825196999E-2</v>
      </c>
      <c r="G15" s="2" t="s">
        <v>604</v>
      </c>
      <c r="H15" s="1" t="s">
        <v>850</v>
      </c>
    </row>
    <row r="16" spans="1:8" x14ac:dyDescent="0.2">
      <c r="A16" s="1" t="s">
        <v>585</v>
      </c>
      <c r="B16" s="2" t="s">
        <v>10</v>
      </c>
      <c r="C16" s="2">
        <v>1</v>
      </c>
      <c r="D16" s="2">
        <v>2</v>
      </c>
      <c r="E16" s="3">
        <v>23.654</v>
      </c>
      <c r="F16" s="3">
        <v>2.22155314745687E-2</v>
      </c>
      <c r="G16" s="2" t="s">
        <v>584</v>
      </c>
      <c r="H16" s="1" t="s">
        <v>851</v>
      </c>
    </row>
    <row r="17" spans="1:8" x14ac:dyDescent="0.2">
      <c r="A17" s="1" t="s">
        <v>589</v>
      </c>
      <c r="B17" s="2" t="s">
        <v>10</v>
      </c>
      <c r="C17" s="2">
        <v>1</v>
      </c>
      <c r="D17" s="2">
        <v>2</v>
      </c>
      <c r="E17" s="3">
        <v>23.654</v>
      </c>
      <c r="F17" s="3">
        <v>2.4877906774357202E-2</v>
      </c>
      <c r="G17" s="2" t="s">
        <v>588</v>
      </c>
      <c r="H17" s="1" t="s">
        <v>852</v>
      </c>
    </row>
    <row r="18" spans="1:8" x14ac:dyDescent="0.2">
      <c r="A18" s="1" t="s">
        <v>609</v>
      </c>
      <c r="B18" s="2" t="s">
        <v>10</v>
      </c>
      <c r="C18" s="2">
        <v>1</v>
      </c>
      <c r="D18" s="2">
        <v>3</v>
      </c>
      <c r="E18" s="3">
        <v>15.769333333333334</v>
      </c>
      <c r="F18" s="3">
        <v>3.6398644201674601E-2</v>
      </c>
      <c r="G18" s="2" t="s">
        <v>608</v>
      </c>
      <c r="H18" s="1" t="s">
        <v>853</v>
      </c>
    </row>
    <row r="19" spans="1:8" x14ac:dyDescent="0.2">
      <c r="E19" s="3"/>
    </row>
    <row r="20" spans="1:8" x14ac:dyDescent="0.2">
      <c r="A20" s="1" t="s">
        <v>407</v>
      </c>
      <c r="B20" s="2" t="s">
        <v>5</v>
      </c>
      <c r="C20" s="2">
        <v>2</v>
      </c>
      <c r="D20" s="2">
        <v>5</v>
      </c>
      <c r="E20" s="3">
        <v>18.923200000000001</v>
      </c>
      <c r="F20" s="3">
        <v>8.0429034441857807E-3</v>
      </c>
      <c r="G20" s="2" t="s">
        <v>406</v>
      </c>
      <c r="H20" s="1" t="s">
        <v>859</v>
      </c>
    </row>
    <row r="21" spans="1:8" x14ac:dyDescent="0.2">
      <c r="A21" s="1" t="s">
        <v>595</v>
      </c>
      <c r="B21" s="2" t="s">
        <v>5</v>
      </c>
      <c r="C21" s="2">
        <v>2</v>
      </c>
      <c r="D21" s="2">
        <v>9</v>
      </c>
      <c r="E21" s="3">
        <v>10.51288888888889</v>
      </c>
      <c r="F21" s="3">
        <v>2.7343980749465101E-2</v>
      </c>
      <c r="G21" s="2" t="s">
        <v>594</v>
      </c>
      <c r="H21" s="1" t="s">
        <v>1597</v>
      </c>
    </row>
    <row r="22" spans="1:8" x14ac:dyDescent="0.2">
      <c r="A22" s="1" t="s">
        <v>395</v>
      </c>
      <c r="B22" s="2" t="s">
        <v>5</v>
      </c>
      <c r="C22" s="2">
        <v>2</v>
      </c>
      <c r="D22" s="2">
        <v>6</v>
      </c>
      <c r="E22" s="3">
        <v>15.769333333333334</v>
      </c>
      <c r="F22" s="3">
        <v>2.4797336692952599E-3</v>
      </c>
      <c r="G22" s="2" t="s">
        <v>394</v>
      </c>
      <c r="H22" s="1" t="s">
        <v>1598</v>
      </c>
    </row>
    <row r="23" spans="1:8" x14ac:dyDescent="0.2">
      <c r="A23" s="1" t="s">
        <v>575</v>
      </c>
      <c r="B23" s="2" t="s">
        <v>5</v>
      </c>
      <c r="C23" s="2">
        <v>1</v>
      </c>
      <c r="D23" s="2">
        <v>1</v>
      </c>
      <c r="E23" s="3">
        <v>47.308</v>
      </c>
      <c r="F23" s="3">
        <v>1.5341851514403501E-2</v>
      </c>
      <c r="G23" s="2" t="s">
        <v>574</v>
      </c>
      <c r="H23" s="1" t="s">
        <v>1599</v>
      </c>
    </row>
    <row r="24" spans="1:8" x14ac:dyDescent="0.2">
      <c r="A24" s="1" t="s">
        <v>601</v>
      </c>
      <c r="B24" s="2" t="s">
        <v>5</v>
      </c>
      <c r="C24" s="2">
        <v>1</v>
      </c>
      <c r="D24" s="2">
        <v>3</v>
      </c>
      <c r="E24" s="3">
        <v>15.769333333333334</v>
      </c>
      <c r="F24" s="3">
        <v>2.94476669399098E-2</v>
      </c>
      <c r="G24" s="2" t="s">
        <v>600</v>
      </c>
      <c r="H24" s="1" t="s">
        <v>851</v>
      </c>
    </row>
    <row r="25" spans="1:8" x14ac:dyDescent="0.2">
      <c r="A25" s="1" t="s">
        <v>583</v>
      </c>
      <c r="B25" s="2" t="s">
        <v>5</v>
      </c>
      <c r="C25" s="2">
        <v>1</v>
      </c>
      <c r="D25" s="2">
        <v>1</v>
      </c>
      <c r="E25" s="3">
        <v>47.308</v>
      </c>
      <c r="F25" s="3">
        <v>1.7327424347159601E-2</v>
      </c>
      <c r="G25" s="2" t="s">
        <v>582</v>
      </c>
      <c r="H25" s="1" t="s">
        <v>1600</v>
      </c>
    </row>
    <row r="26" spans="1:8" x14ac:dyDescent="0.2">
      <c r="E26" s="3"/>
    </row>
    <row r="27" spans="1:8" x14ac:dyDescent="0.2">
      <c r="A27" s="1" t="s">
        <v>16</v>
      </c>
      <c r="B27" s="2" t="s">
        <v>2</v>
      </c>
      <c r="C27" s="2">
        <v>25</v>
      </c>
      <c r="D27" s="2">
        <v>1022</v>
      </c>
      <c r="E27" s="3">
        <v>1.1572407045009785</v>
      </c>
      <c r="F27" s="3">
        <v>4.58237447400437E-2</v>
      </c>
      <c r="G27" s="2" t="s">
        <v>15</v>
      </c>
      <c r="H27" s="1" t="s">
        <v>1601</v>
      </c>
    </row>
    <row r="28" spans="1:8" x14ac:dyDescent="0.2">
      <c r="A28" s="1" t="s">
        <v>88</v>
      </c>
      <c r="B28" s="2" t="s">
        <v>2</v>
      </c>
      <c r="C28" s="2">
        <v>14</v>
      </c>
      <c r="D28" s="2">
        <v>365</v>
      </c>
      <c r="E28" s="3">
        <v>1.8145534246575343</v>
      </c>
      <c r="F28" s="3">
        <v>2.11186958781533E-3</v>
      </c>
      <c r="G28" s="2" t="s">
        <v>87</v>
      </c>
      <c r="H28" s="1" t="s">
        <v>1602</v>
      </c>
    </row>
    <row r="29" spans="1:8" x14ac:dyDescent="0.2">
      <c r="A29" s="1" t="s">
        <v>132</v>
      </c>
      <c r="B29" s="2" t="s">
        <v>2</v>
      </c>
      <c r="C29" s="2">
        <v>9</v>
      </c>
      <c r="D29" s="2">
        <v>279</v>
      </c>
      <c r="E29" s="3">
        <v>1.5260645161290323</v>
      </c>
      <c r="F29" s="3">
        <v>2.23066025459248E-2</v>
      </c>
      <c r="G29" s="2" t="s">
        <v>131</v>
      </c>
      <c r="H29" s="1" t="s">
        <v>1603</v>
      </c>
    </row>
    <row r="30" spans="1:8" x14ac:dyDescent="0.2">
      <c r="A30" s="1" t="s">
        <v>567</v>
      </c>
      <c r="B30" s="2" t="s">
        <v>2</v>
      </c>
      <c r="C30" s="2">
        <v>6</v>
      </c>
      <c r="D30" s="2">
        <v>177</v>
      </c>
      <c r="E30" s="3">
        <v>1.6036610169491525</v>
      </c>
      <c r="F30" s="3">
        <v>1.1240065583243501E-2</v>
      </c>
      <c r="G30" s="2" t="s">
        <v>566</v>
      </c>
      <c r="H30" s="1" t="s">
        <v>1604</v>
      </c>
    </row>
    <row r="31" spans="1:8" x14ac:dyDescent="0.2">
      <c r="A31" s="1" t="s">
        <v>26</v>
      </c>
      <c r="B31" s="2" t="s">
        <v>2</v>
      </c>
      <c r="C31" s="2">
        <v>3</v>
      </c>
      <c r="D31" s="2">
        <v>21</v>
      </c>
      <c r="E31" s="3">
        <v>6.7582857142857149</v>
      </c>
      <c r="F31" s="3">
        <v>1.4739742934837499E-2</v>
      </c>
      <c r="G31" s="2" t="s">
        <v>25</v>
      </c>
      <c r="H31" s="1" t="s">
        <v>1605</v>
      </c>
    </row>
    <row r="32" spans="1:8" x14ac:dyDescent="0.2">
      <c r="A32" s="1" t="s">
        <v>615</v>
      </c>
      <c r="B32" s="2" t="s">
        <v>2</v>
      </c>
      <c r="C32" s="2">
        <v>3</v>
      </c>
      <c r="D32" s="2">
        <v>28</v>
      </c>
      <c r="E32" s="3">
        <v>5.0687142857142859</v>
      </c>
      <c r="F32" s="3">
        <v>4.3601431025760799E-2</v>
      </c>
      <c r="G32" s="2" t="s">
        <v>614</v>
      </c>
      <c r="H32" s="1" t="s">
        <v>1606</v>
      </c>
    </row>
    <row r="33" spans="1:8" x14ac:dyDescent="0.2">
      <c r="A33" s="1" t="s">
        <v>557</v>
      </c>
      <c r="B33" s="2" t="s">
        <v>2</v>
      </c>
      <c r="C33" s="2">
        <v>2</v>
      </c>
      <c r="D33" s="2">
        <v>10</v>
      </c>
      <c r="E33" s="3">
        <v>9.4616000000000007</v>
      </c>
      <c r="F33" s="3">
        <v>5.7219370304368898E-3</v>
      </c>
      <c r="G33" s="2" t="s">
        <v>556</v>
      </c>
      <c r="H33" s="1" t="s">
        <v>1607</v>
      </c>
    </row>
    <row r="34" spans="1:8" x14ac:dyDescent="0.2">
      <c r="A34" s="1" t="s">
        <v>581</v>
      </c>
      <c r="B34" s="2" t="s">
        <v>2</v>
      </c>
      <c r="C34" s="2">
        <v>2</v>
      </c>
      <c r="D34" s="2">
        <v>7</v>
      </c>
      <c r="E34" s="3">
        <v>13.516571428571428</v>
      </c>
      <c r="F34" s="3">
        <v>1.67662630573484E-2</v>
      </c>
      <c r="G34" s="2" t="s">
        <v>580</v>
      </c>
      <c r="H34" s="1" t="s">
        <v>859</v>
      </c>
    </row>
    <row r="35" spans="1:8" x14ac:dyDescent="0.2">
      <c r="A35" s="1" t="s">
        <v>549</v>
      </c>
      <c r="B35" s="2" t="s">
        <v>2</v>
      </c>
      <c r="C35" s="2">
        <v>2</v>
      </c>
      <c r="D35" s="2">
        <v>3</v>
      </c>
      <c r="E35" s="3">
        <v>31.538666666666668</v>
      </c>
      <c r="F35" s="3">
        <v>1.568301046576E-3</v>
      </c>
      <c r="G35" s="2" t="s">
        <v>548</v>
      </c>
      <c r="H35" s="1" t="s">
        <v>856</v>
      </c>
    </row>
    <row r="36" spans="1:8" x14ac:dyDescent="0.2">
      <c r="A36" s="1" t="s">
        <v>593</v>
      </c>
      <c r="B36" s="2" t="s">
        <v>2</v>
      </c>
      <c r="C36" s="2">
        <v>2</v>
      </c>
      <c r="D36" s="2">
        <v>16</v>
      </c>
      <c r="E36" s="3">
        <v>5.9135</v>
      </c>
      <c r="F36" s="3">
        <v>2.7032861025548301E-2</v>
      </c>
      <c r="G36" s="2" t="s">
        <v>592</v>
      </c>
      <c r="H36" s="1" t="s">
        <v>1608</v>
      </c>
    </row>
    <row r="37" spans="1:8" x14ac:dyDescent="0.2">
      <c r="A37" s="1" t="s">
        <v>56</v>
      </c>
      <c r="B37" s="2" t="s">
        <v>2</v>
      </c>
      <c r="C37" s="2">
        <v>2</v>
      </c>
      <c r="D37" s="2">
        <v>22</v>
      </c>
      <c r="E37" s="3">
        <v>4.300727272727273</v>
      </c>
      <c r="F37" s="3">
        <v>4.3398728982687901E-2</v>
      </c>
      <c r="G37" s="2" t="s">
        <v>55</v>
      </c>
      <c r="H37" s="1" t="s">
        <v>1617</v>
      </c>
    </row>
    <row r="38" spans="1:8" x14ac:dyDescent="0.2">
      <c r="A38" s="1" t="s">
        <v>573</v>
      </c>
      <c r="B38" s="2" t="s">
        <v>2</v>
      </c>
      <c r="C38" s="2">
        <v>1</v>
      </c>
      <c r="D38" s="2">
        <v>1</v>
      </c>
      <c r="E38" s="3">
        <v>47.308</v>
      </c>
      <c r="F38" s="3">
        <v>1.4730075006163501E-2</v>
      </c>
      <c r="G38" s="2" t="s">
        <v>572</v>
      </c>
      <c r="H38" s="1" t="s">
        <v>850</v>
      </c>
    </row>
    <row r="39" spans="1:8" x14ac:dyDescent="0.2">
      <c r="A39" s="1" t="s">
        <v>571</v>
      </c>
      <c r="B39" s="2" t="s">
        <v>2</v>
      </c>
      <c r="C39" s="2">
        <v>1</v>
      </c>
      <c r="D39" s="2">
        <v>1</v>
      </c>
      <c r="E39" s="3">
        <v>47.308</v>
      </c>
      <c r="F39" s="3">
        <v>1.33064815571892E-2</v>
      </c>
      <c r="G39" s="2" t="s">
        <v>570</v>
      </c>
      <c r="H39" s="1" t="s">
        <v>1609</v>
      </c>
    </row>
    <row r="40" spans="1:8" x14ac:dyDescent="0.2">
      <c r="A40" s="1" t="s">
        <v>597</v>
      </c>
      <c r="B40" s="2" t="s">
        <v>2</v>
      </c>
      <c r="C40" s="2">
        <v>1</v>
      </c>
      <c r="D40" s="2">
        <v>2</v>
      </c>
      <c r="E40" s="3">
        <v>23.654</v>
      </c>
      <c r="F40" s="3">
        <v>2.84024908094128E-2</v>
      </c>
      <c r="G40" s="2" t="s">
        <v>596</v>
      </c>
      <c r="H40" s="1" t="s">
        <v>1610</v>
      </c>
    </row>
    <row r="41" spans="1:8" x14ac:dyDescent="0.2">
      <c r="A41" s="1" t="s">
        <v>621</v>
      </c>
      <c r="B41" s="2" t="s">
        <v>2</v>
      </c>
      <c r="C41" s="2">
        <v>1</v>
      </c>
      <c r="D41" s="2">
        <v>3</v>
      </c>
      <c r="E41" s="3">
        <v>15.769333333333334</v>
      </c>
      <c r="F41" s="3">
        <v>4.9380410041427097E-2</v>
      </c>
      <c r="G41" s="2" t="s">
        <v>620</v>
      </c>
      <c r="H41" s="1" t="s">
        <v>847</v>
      </c>
    </row>
    <row r="42" spans="1:8" x14ac:dyDescent="0.2">
      <c r="A42" s="1" t="s">
        <v>591</v>
      </c>
      <c r="B42" s="2" t="s">
        <v>2</v>
      </c>
      <c r="C42" s="2">
        <v>1</v>
      </c>
      <c r="D42" s="2">
        <v>2</v>
      </c>
      <c r="E42" s="3">
        <v>23.654</v>
      </c>
      <c r="F42" s="3">
        <v>2.5369774048995E-2</v>
      </c>
      <c r="G42" s="2" t="s">
        <v>590</v>
      </c>
      <c r="H42" s="1" t="s">
        <v>1611</v>
      </c>
    </row>
    <row r="43" spans="1:8" x14ac:dyDescent="0.2">
      <c r="A43" s="1" t="s">
        <v>603</v>
      </c>
      <c r="B43" s="2" t="s">
        <v>2</v>
      </c>
      <c r="C43" s="2">
        <v>1</v>
      </c>
      <c r="D43" s="2">
        <v>2</v>
      </c>
      <c r="E43" s="3">
        <v>23.654</v>
      </c>
      <c r="F43" s="3">
        <v>3.0392592728869901E-2</v>
      </c>
      <c r="G43" s="2" t="s">
        <v>602</v>
      </c>
      <c r="H43" s="1" t="s">
        <v>1612</v>
      </c>
    </row>
    <row r="44" spans="1:8" x14ac:dyDescent="0.2">
      <c r="A44" s="1" t="s">
        <v>613</v>
      </c>
      <c r="B44" s="2" t="s">
        <v>2</v>
      </c>
      <c r="C44" s="2">
        <v>1</v>
      </c>
      <c r="D44" s="2">
        <v>3</v>
      </c>
      <c r="E44" s="3">
        <v>15.769333333333334</v>
      </c>
      <c r="F44" s="3">
        <v>4.0497286700425898E-2</v>
      </c>
      <c r="G44" s="2" t="s">
        <v>612</v>
      </c>
      <c r="H44" s="1" t="s">
        <v>1613</v>
      </c>
    </row>
    <row r="45" spans="1:8" x14ac:dyDescent="0.2">
      <c r="A45" s="1" t="s">
        <v>617</v>
      </c>
      <c r="B45" s="2" t="s">
        <v>2</v>
      </c>
      <c r="C45" s="2">
        <v>1</v>
      </c>
      <c r="D45" s="2">
        <v>4</v>
      </c>
      <c r="E45" s="3">
        <v>11.827</v>
      </c>
      <c r="F45" s="3">
        <v>4.7237817986381603E-2</v>
      </c>
      <c r="G45" s="2" t="s">
        <v>616</v>
      </c>
      <c r="H45" s="1" t="s">
        <v>848</v>
      </c>
    </row>
    <row r="46" spans="1:8" x14ac:dyDescent="0.2">
      <c r="A46" s="1" t="s">
        <v>565</v>
      </c>
      <c r="B46" s="2" t="s">
        <v>2</v>
      </c>
      <c r="C46" s="2">
        <v>1</v>
      </c>
      <c r="D46" s="2">
        <v>1</v>
      </c>
      <c r="E46" s="3">
        <v>47.308</v>
      </c>
      <c r="F46" s="3">
        <v>9.1199272123637203E-3</v>
      </c>
      <c r="G46" s="2" t="s">
        <v>564</v>
      </c>
      <c r="H46" s="1" t="s">
        <v>849</v>
      </c>
    </row>
    <row r="47" spans="1:8" x14ac:dyDescent="0.2">
      <c r="A47" s="1" t="s">
        <v>359</v>
      </c>
      <c r="B47" s="2" t="s">
        <v>2</v>
      </c>
      <c r="C47" s="2">
        <v>1</v>
      </c>
      <c r="D47" s="2">
        <v>3</v>
      </c>
      <c r="E47" s="3">
        <v>15.769333333333334</v>
      </c>
      <c r="F47" s="3">
        <v>3.8356602953857601E-2</v>
      </c>
      <c r="G47" s="2" t="s">
        <v>358</v>
      </c>
      <c r="H47" s="1" t="s">
        <v>1614</v>
      </c>
    </row>
    <row r="48" spans="1:8" x14ac:dyDescent="0.2">
      <c r="A48" s="1" t="s">
        <v>559</v>
      </c>
      <c r="B48" s="2" t="s">
        <v>2</v>
      </c>
      <c r="C48" s="2">
        <v>1</v>
      </c>
      <c r="D48" s="2">
        <v>1</v>
      </c>
      <c r="E48" s="3">
        <v>47.308</v>
      </c>
      <c r="F48" s="3">
        <v>7.9099233873297595E-3</v>
      </c>
      <c r="G48" s="2" t="s">
        <v>558</v>
      </c>
      <c r="H48" s="1" t="s">
        <v>1615</v>
      </c>
    </row>
    <row r="49" spans="1:8" x14ac:dyDescent="0.2">
      <c r="A49" s="1" t="s">
        <v>563</v>
      </c>
      <c r="B49" s="2" t="s">
        <v>2</v>
      </c>
      <c r="C49" s="2">
        <v>1</v>
      </c>
      <c r="D49" s="2">
        <v>1</v>
      </c>
      <c r="E49" s="3">
        <v>47.308</v>
      </c>
      <c r="F49" s="3">
        <v>8.3137479843280199E-3</v>
      </c>
      <c r="G49" s="2" t="s">
        <v>562</v>
      </c>
      <c r="H49" s="1" t="s">
        <v>1616</v>
      </c>
    </row>
    <row r="50" spans="1:8" x14ac:dyDescent="0.2">
      <c r="A50" s="1" t="s">
        <v>561</v>
      </c>
      <c r="B50" s="2" t="s">
        <v>2</v>
      </c>
      <c r="C50" s="2">
        <v>1</v>
      </c>
      <c r="D50" s="2">
        <v>1</v>
      </c>
      <c r="E50" s="3">
        <v>47.308</v>
      </c>
      <c r="F50" s="3">
        <v>8.3137479843280199E-3</v>
      </c>
      <c r="G50" s="2" t="s">
        <v>560</v>
      </c>
      <c r="H50" s="1" t="s">
        <v>1610</v>
      </c>
    </row>
    <row r="51" spans="1:8" x14ac:dyDescent="0.2">
      <c r="A51" s="1" t="s">
        <v>577</v>
      </c>
      <c r="B51" s="2" t="s">
        <v>2</v>
      </c>
      <c r="C51" s="2">
        <v>1</v>
      </c>
      <c r="D51" s="2">
        <v>1</v>
      </c>
      <c r="E51" s="3">
        <v>47.308</v>
      </c>
      <c r="F51" s="3">
        <v>1.6155736512308599E-2</v>
      </c>
      <c r="G51" s="2" t="s">
        <v>576</v>
      </c>
      <c r="H51" s="1" t="s">
        <v>852</v>
      </c>
    </row>
  </sheetData>
  <sortState xmlns:xlrd2="http://schemas.microsoft.com/office/spreadsheetml/2017/richdata2" ref="A27:G51">
    <sortCondition descending="1" ref="C27:C51"/>
    <sortCondition ref="A27:A5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B4D5-F921-49AA-A04F-DD0B23613F5D}">
  <sheetPr codeName="Sheet11"/>
  <dimension ref="A1:H34"/>
  <sheetViews>
    <sheetView workbookViewId="0"/>
  </sheetViews>
  <sheetFormatPr defaultColWidth="8.85546875" defaultRowHeight="14.25" x14ac:dyDescent="0.2"/>
  <cols>
    <col min="1" max="1" width="91.42578125" style="1" bestFit="1" customWidth="1"/>
    <col min="2" max="2" width="9.7109375" style="5" customWidth="1"/>
    <col min="3" max="3" width="14.28515625" style="5" bestFit="1" customWidth="1"/>
    <col min="4" max="4" width="20.5703125" style="5" customWidth="1"/>
    <col min="5" max="5" width="12" style="5" customWidth="1"/>
    <col min="6" max="6" width="7.7109375" style="11" bestFit="1" customWidth="1"/>
    <col min="7" max="7" width="12.42578125" style="5" bestFit="1" customWidth="1"/>
    <col min="8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98</v>
      </c>
      <c r="B2" s="5" t="s">
        <v>10</v>
      </c>
      <c r="C2" s="5">
        <v>41</v>
      </c>
      <c r="D2" s="5">
        <v>1202</v>
      </c>
      <c r="E2" s="11">
        <v>1.6844125483275958</v>
      </c>
      <c r="F2" s="11">
        <v>8.3849559951686706E-5</v>
      </c>
      <c r="G2" s="5" t="s">
        <v>97</v>
      </c>
      <c r="H2" s="1" t="s">
        <v>875</v>
      </c>
    </row>
    <row r="3" spans="1:8" x14ac:dyDescent="0.2">
      <c r="A3" s="1" t="s">
        <v>144</v>
      </c>
      <c r="B3" s="5" t="s">
        <v>10</v>
      </c>
      <c r="C3" s="5">
        <v>14</v>
      </c>
      <c r="D3" s="5">
        <v>349</v>
      </c>
      <c r="E3" s="11">
        <v>1.9809416705050518</v>
      </c>
      <c r="F3" s="11">
        <v>3.5863290956528399E-3</v>
      </c>
      <c r="G3" s="5" t="s">
        <v>143</v>
      </c>
      <c r="H3" s="1" t="s">
        <v>876</v>
      </c>
    </row>
    <row r="4" spans="1:8" x14ac:dyDescent="0.2">
      <c r="A4" s="1" t="s">
        <v>623</v>
      </c>
      <c r="B4" s="5" t="s">
        <v>10</v>
      </c>
      <c r="C4" s="5">
        <v>9</v>
      </c>
      <c r="D4" s="5">
        <v>18</v>
      </c>
      <c r="E4" s="11">
        <v>24.691022964509393</v>
      </c>
      <c r="F4" s="11">
        <v>2.7188428745895001E-12</v>
      </c>
      <c r="G4" s="5" t="s">
        <v>622</v>
      </c>
      <c r="H4" s="1" t="s">
        <v>874</v>
      </c>
    </row>
    <row r="5" spans="1:8" x14ac:dyDescent="0.2">
      <c r="A5" s="1" t="s">
        <v>637</v>
      </c>
      <c r="B5" s="5" t="s">
        <v>10</v>
      </c>
      <c r="C5" s="5">
        <v>3</v>
      </c>
      <c r="D5" s="5">
        <v>30</v>
      </c>
      <c r="E5" s="11">
        <v>4.9382045929018785</v>
      </c>
      <c r="F5" s="11">
        <v>1.00712231627495E-2</v>
      </c>
      <c r="G5" s="5" t="s">
        <v>636</v>
      </c>
      <c r="H5" s="1" t="s">
        <v>873</v>
      </c>
    </row>
    <row r="6" spans="1:8" x14ac:dyDescent="0.2">
      <c r="A6" s="1" t="s">
        <v>649</v>
      </c>
      <c r="B6" s="5" t="s">
        <v>10</v>
      </c>
      <c r="C6" s="5">
        <v>3</v>
      </c>
      <c r="D6" s="5">
        <v>37</v>
      </c>
      <c r="E6" s="11">
        <v>4.0039496699204431</v>
      </c>
      <c r="F6" s="11">
        <v>2.1505434350801701E-2</v>
      </c>
      <c r="G6" s="5" t="s">
        <v>648</v>
      </c>
      <c r="H6" s="1" t="s">
        <v>870</v>
      </c>
    </row>
    <row r="7" spans="1:8" x14ac:dyDescent="0.2">
      <c r="A7" s="1" t="s">
        <v>661</v>
      </c>
      <c r="B7" s="5" t="s">
        <v>10</v>
      </c>
      <c r="C7" s="5">
        <v>2</v>
      </c>
      <c r="D7" s="5">
        <v>20</v>
      </c>
      <c r="E7" s="11">
        <v>4.9382045929018785</v>
      </c>
      <c r="F7" s="11">
        <v>4.78918616061524E-2</v>
      </c>
      <c r="G7" s="5" t="s">
        <v>660</v>
      </c>
      <c r="H7" s="1" t="s">
        <v>867</v>
      </c>
    </row>
    <row r="8" spans="1:8" x14ac:dyDescent="0.2">
      <c r="A8" s="1" t="s">
        <v>635</v>
      </c>
      <c r="B8" s="5" t="s">
        <v>10</v>
      </c>
      <c r="C8" s="5">
        <v>2</v>
      </c>
      <c r="D8" s="5">
        <v>6</v>
      </c>
      <c r="E8" s="11">
        <v>16.460681976339593</v>
      </c>
      <c r="F8" s="11">
        <v>8.2528974216284998E-3</v>
      </c>
      <c r="G8" s="5" t="s">
        <v>634</v>
      </c>
      <c r="H8" s="1" t="s">
        <v>868</v>
      </c>
    </row>
    <row r="9" spans="1:8" x14ac:dyDescent="0.2">
      <c r="A9" s="1" t="s">
        <v>627</v>
      </c>
      <c r="B9" s="5" t="s">
        <v>10</v>
      </c>
      <c r="C9" s="5">
        <v>2</v>
      </c>
      <c r="D9" s="5">
        <v>2</v>
      </c>
      <c r="E9" s="11">
        <v>49.38204592901878</v>
      </c>
      <c r="F9" s="11">
        <v>5.9082250057894197E-4</v>
      </c>
      <c r="G9" s="5" t="s">
        <v>626</v>
      </c>
      <c r="H9" s="1" t="s">
        <v>869</v>
      </c>
    </row>
    <row r="10" spans="1:8" x14ac:dyDescent="0.2">
      <c r="A10" s="1" t="s">
        <v>643</v>
      </c>
      <c r="B10" s="5" t="s">
        <v>10</v>
      </c>
      <c r="C10" s="5">
        <v>2</v>
      </c>
      <c r="D10" s="5">
        <v>10</v>
      </c>
      <c r="E10" s="11">
        <v>9.876409185803757</v>
      </c>
      <c r="F10" s="11">
        <v>1.5659845461211401E-2</v>
      </c>
      <c r="G10" s="5" t="s">
        <v>642</v>
      </c>
      <c r="H10" s="1" t="s">
        <v>871</v>
      </c>
    </row>
    <row r="11" spans="1:8" x14ac:dyDescent="0.2">
      <c r="A11" s="1" t="s">
        <v>655</v>
      </c>
      <c r="B11" s="5" t="s">
        <v>10</v>
      </c>
      <c r="C11" s="5">
        <v>2</v>
      </c>
      <c r="D11" s="5">
        <v>21</v>
      </c>
      <c r="E11" s="11">
        <v>4.7030519932398844</v>
      </c>
      <c r="F11" s="11">
        <v>3.9370601882959898E-2</v>
      </c>
      <c r="G11" s="5" t="s">
        <v>654</v>
      </c>
      <c r="H11" s="1" t="s">
        <v>872</v>
      </c>
    </row>
    <row r="12" spans="1:8" x14ac:dyDescent="0.2">
      <c r="A12" s="1" t="s">
        <v>665</v>
      </c>
      <c r="B12" s="5" t="s">
        <v>10</v>
      </c>
      <c r="C12" s="5">
        <v>1</v>
      </c>
      <c r="D12" s="5">
        <v>3</v>
      </c>
      <c r="E12" s="11">
        <v>16.460681976339593</v>
      </c>
      <c r="F12" s="11">
        <v>4.91037239302528E-2</v>
      </c>
      <c r="G12" s="5" t="s">
        <v>664</v>
      </c>
      <c r="H12" s="1" t="s">
        <v>863</v>
      </c>
    </row>
    <row r="13" spans="1:8" x14ac:dyDescent="0.2">
      <c r="A13" s="1" t="s">
        <v>385</v>
      </c>
      <c r="B13" s="5" t="s">
        <v>10</v>
      </c>
      <c r="C13" s="5">
        <v>1</v>
      </c>
      <c r="D13" s="5">
        <v>2</v>
      </c>
      <c r="E13" s="11">
        <v>24.69102296450939</v>
      </c>
      <c r="F13" s="11">
        <v>4.34275165921282E-2</v>
      </c>
      <c r="G13" s="5" t="s">
        <v>384</v>
      </c>
      <c r="H13" s="1" t="s">
        <v>864</v>
      </c>
    </row>
    <row r="14" spans="1:8" x14ac:dyDescent="0.2">
      <c r="A14" s="1" t="s">
        <v>647</v>
      </c>
      <c r="B14" s="5" t="s">
        <v>10</v>
      </c>
      <c r="C14" s="5">
        <v>1</v>
      </c>
      <c r="D14" s="5">
        <v>1</v>
      </c>
      <c r="E14" s="11">
        <v>49.38204592901878</v>
      </c>
      <c r="F14" s="11">
        <v>1.9494809796048101E-2</v>
      </c>
      <c r="G14" s="5" t="s">
        <v>646</v>
      </c>
      <c r="H14" s="1" t="s">
        <v>865</v>
      </c>
    </row>
    <row r="15" spans="1:8" x14ac:dyDescent="0.2">
      <c r="A15" s="1" t="s">
        <v>653</v>
      </c>
      <c r="B15" s="5" t="s">
        <v>10</v>
      </c>
      <c r="C15" s="5">
        <v>1</v>
      </c>
      <c r="D15" s="5">
        <v>2</v>
      </c>
      <c r="E15" s="11">
        <v>24.69102296450939</v>
      </c>
      <c r="F15" s="11">
        <v>2.8574132475057998E-2</v>
      </c>
      <c r="G15" s="5" t="s">
        <v>652</v>
      </c>
      <c r="H15" s="1" t="s">
        <v>866</v>
      </c>
    </row>
    <row r="16" spans="1:8" x14ac:dyDescent="0.2">
      <c r="E16" s="11"/>
      <c r="H16" s="9"/>
    </row>
    <row r="17" spans="1:8" x14ac:dyDescent="0.2">
      <c r="A17" s="1" t="s">
        <v>84</v>
      </c>
      <c r="B17" s="5" t="s">
        <v>5</v>
      </c>
      <c r="C17" s="5">
        <v>9</v>
      </c>
      <c r="D17" s="5">
        <v>50</v>
      </c>
      <c r="E17" s="11">
        <v>8.8887682672233819</v>
      </c>
      <c r="F17" s="11">
        <v>3.38015661568008E-7</v>
      </c>
      <c r="G17" s="5" t="s">
        <v>83</v>
      </c>
      <c r="H17" s="1" t="s">
        <v>874</v>
      </c>
    </row>
    <row r="18" spans="1:8" x14ac:dyDescent="0.2">
      <c r="E18" s="11"/>
    </row>
    <row r="19" spans="1:8" x14ac:dyDescent="0.2">
      <c r="A19" s="1" t="s">
        <v>110</v>
      </c>
      <c r="B19" s="5" t="s">
        <v>2</v>
      </c>
      <c r="C19" s="5">
        <v>25</v>
      </c>
      <c r="D19" s="5">
        <v>636</v>
      </c>
      <c r="E19" s="11">
        <v>1.9411181575872165</v>
      </c>
      <c r="F19" s="11">
        <v>2.2727013293276E-4</v>
      </c>
      <c r="G19" s="5" t="s">
        <v>109</v>
      </c>
      <c r="H19" s="1" t="s">
        <v>1618</v>
      </c>
    </row>
    <row r="20" spans="1:8" x14ac:dyDescent="0.2">
      <c r="A20" s="1" t="s">
        <v>88</v>
      </c>
      <c r="B20" s="5" t="s">
        <v>2</v>
      </c>
      <c r="C20" s="5">
        <v>14</v>
      </c>
      <c r="D20" s="5">
        <v>365</v>
      </c>
      <c r="E20" s="11">
        <v>1.8941058712500358</v>
      </c>
      <c r="F20" s="11">
        <v>9.3377395870177203E-3</v>
      </c>
      <c r="G20" s="5" t="s">
        <v>87</v>
      </c>
      <c r="H20" s="1" t="s">
        <v>1619</v>
      </c>
    </row>
    <row r="21" spans="1:8" x14ac:dyDescent="0.2">
      <c r="A21" s="1" t="s">
        <v>112</v>
      </c>
      <c r="B21" s="5" t="s">
        <v>2</v>
      </c>
      <c r="C21" s="5">
        <v>12</v>
      </c>
      <c r="D21" s="5">
        <v>61</v>
      </c>
      <c r="E21" s="11">
        <v>9.7145008384954998</v>
      </c>
      <c r="F21" s="11">
        <v>5.0541407652495499E-10</v>
      </c>
      <c r="G21" s="5" t="s">
        <v>111</v>
      </c>
      <c r="H21" s="1" t="s">
        <v>1620</v>
      </c>
    </row>
    <row r="22" spans="1:8" x14ac:dyDescent="0.2">
      <c r="A22" s="1" t="s">
        <v>625</v>
      </c>
      <c r="B22" s="5" t="s">
        <v>2</v>
      </c>
      <c r="C22" s="5">
        <v>9</v>
      </c>
      <c r="D22" s="5">
        <v>18</v>
      </c>
      <c r="E22" s="11">
        <v>24.691022964509393</v>
      </c>
      <c r="F22" s="11">
        <v>2.7188428745895001E-12</v>
      </c>
      <c r="G22" s="5" t="s">
        <v>624</v>
      </c>
      <c r="H22" s="1" t="s">
        <v>874</v>
      </c>
    </row>
    <row r="23" spans="1:8" x14ac:dyDescent="0.2">
      <c r="A23" s="1" t="s">
        <v>166</v>
      </c>
      <c r="B23" s="5" t="s">
        <v>2</v>
      </c>
      <c r="C23" s="5">
        <v>9</v>
      </c>
      <c r="D23" s="5">
        <v>233</v>
      </c>
      <c r="E23" s="11">
        <v>1.9074610015500819</v>
      </c>
      <c r="F23" s="11">
        <v>2.6296167709672101E-2</v>
      </c>
      <c r="G23" s="5" t="s">
        <v>165</v>
      </c>
      <c r="H23" s="1" t="s">
        <v>1621</v>
      </c>
    </row>
    <row r="24" spans="1:8" x14ac:dyDescent="0.2">
      <c r="A24" s="1" t="s">
        <v>639</v>
      </c>
      <c r="B24" s="5" t="s">
        <v>2</v>
      </c>
      <c r="C24" s="5">
        <v>5</v>
      </c>
      <c r="D24" s="5">
        <v>84</v>
      </c>
      <c r="E24" s="11">
        <v>2.9394074957749279</v>
      </c>
      <c r="F24" s="11">
        <v>1.2789402626077501E-2</v>
      </c>
      <c r="G24" s="5" t="s">
        <v>638</v>
      </c>
      <c r="H24" s="1" t="s">
        <v>1622</v>
      </c>
    </row>
    <row r="25" spans="1:8" x14ac:dyDescent="0.2">
      <c r="A25" s="1" t="s">
        <v>629</v>
      </c>
      <c r="B25" s="5" t="s">
        <v>2</v>
      </c>
      <c r="C25" s="5">
        <v>3</v>
      </c>
      <c r="D25" s="5">
        <v>17</v>
      </c>
      <c r="E25" s="11">
        <v>8.7144786933562575</v>
      </c>
      <c r="F25" s="11">
        <v>2.28405705367933E-3</v>
      </c>
      <c r="G25" s="5" t="s">
        <v>628</v>
      </c>
      <c r="H25" s="1" t="s">
        <v>870</v>
      </c>
    </row>
    <row r="26" spans="1:8" x14ac:dyDescent="0.2">
      <c r="A26" s="1" t="s">
        <v>631</v>
      </c>
      <c r="B26" s="5" t="s">
        <v>2</v>
      </c>
      <c r="C26" s="5">
        <v>3</v>
      </c>
      <c r="D26" s="5">
        <v>21</v>
      </c>
      <c r="E26" s="11">
        <v>7.0545779898598271</v>
      </c>
      <c r="F26" s="11">
        <v>2.6672119744093402E-3</v>
      </c>
      <c r="G26" s="5" t="s">
        <v>630</v>
      </c>
      <c r="H26" s="1" t="s">
        <v>873</v>
      </c>
    </row>
    <row r="27" spans="1:8" x14ac:dyDescent="0.2">
      <c r="A27" s="1" t="s">
        <v>641</v>
      </c>
      <c r="B27" s="5" t="s">
        <v>2</v>
      </c>
      <c r="C27" s="5">
        <v>3</v>
      </c>
      <c r="D27" s="5">
        <v>30</v>
      </c>
      <c r="E27" s="11">
        <v>4.9382045929018785</v>
      </c>
      <c r="F27" s="11">
        <v>1.5657433995424502E-2</v>
      </c>
      <c r="G27" s="5" t="s">
        <v>640</v>
      </c>
      <c r="H27" s="1" t="s">
        <v>1623</v>
      </c>
    </row>
    <row r="28" spans="1:8" x14ac:dyDescent="0.2">
      <c r="A28" s="1" t="s">
        <v>633</v>
      </c>
      <c r="B28" s="5" t="s">
        <v>2</v>
      </c>
      <c r="C28" s="5">
        <v>2</v>
      </c>
      <c r="D28" s="5">
        <v>6</v>
      </c>
      <c r="E28" s="11">
        <v>16.460681976339593</v>
      </c>
      <c r="F28" s="11">
        <v>8.2528974216284998E-3</v>
      </c>
      <c r="G28" s="5" t="s">
        <v>632</v>
      </c>
      <c r="H28" s="1" t="s">
        <v>868</v>
      </c>
    </row>
    <row r="29" spans="1:8" x14ac:dyDescent="0.2">
      <c r="A29" s="1" t="s">
        <v>146</v>
      </c>
      <c r="B29" s="5" t="s">
        <v>2</v>
      </c>
      <c r="C29" s="5">
        <v>2</v>
      </c>
      <c r="D29" s="5">
        <v>15</v>
      </c>
      <c r="E29" s="11">
        <v>6.584272790535838</v>
      </c>
      <c r="F29" s="11">
        <v>3.0692053852694499E-2</v>
      </c>
      <c r="G29" s="5" t="s">
        <v>145</v>
      </c>
      <c r="H29" s="1" t="s">
        <v>1624</v>
      </c>
    </row>
    <row r="30" spans="1:8" x14ac:dyDescent="0.2">
      <c r="A30" s="1" t="s">
        <v>651</v>
      </c>
      <c r="B30" s="5" t="s">
        <v>2</v>
      </c>
      <c r="C30" s="5">
        <v>1</v>
      </c>
      <c r="D30" s="5">
        <v>1</v>
      </c>
      <c r="E30" s="11">
        <v>49.38204592901878</v>
      </c>
      <c r="F30" s="11">
        <v>2.2222969493528501E-2</v>
      </c>
      <c r="G30" s="5" t="s">
        <v>650</v>
      </c>
      <c r="H30" s="1" t="s">
        <v>1625</v>
      </c>
    </row>
    <row r="31" spans="1:8" x14ac:dyDescent="0.2">
      <c r="A31" s="1" t="s">
        <v>663</v>
      </c>
      <c r="B31" s="5" t="s">
        <v>2</v>
      </c>
      <c r="C31" s="5">
        <v>1</v>
      </c>
      <c r="D31" s="5">
        <v>3</v>
      </c>
      <c r="E31" s="11">
        <v>16.460681976339593</v>
      </c>
      <c r="F31" s="11">
        <v>4.91037239302528E-2</v>
      </c>
      <c r="G31" s="5" t="s">
        <v>662</v>
      </c>
      <c r="H31" s="1" t="s">
        <v>863</v>
      </c>
    </row>
    <row r="32" spans="1:8" x14ac:dyDescent="0.2">
      <c r="A32" s="1" t="s">
        <v>659</v>
      </c>
      <c r="B32" s="5" t="s">
        <v>2</v>
      </c>
      <c r="C32" s="5">
        <v>1</v>
      </c>
      <c r="D32" s="5">
        <v>3</v>
      </c>
      <c r="E32" s="11">
        <v>16.460681976339593</v>
      </c>
      <c r="F32" s="11">
        <v>4.7570205158024903E-2</v>
      </c>
      <c r="G32" s="5" t="s">
        <v>658</v>
      </c>
      <c r="H32" s="1" t="s">
        <v>1626</v>
      </c>
    </row>
    <row r="33" spans="1:8" x14ac:dyDescent="0.2">
      <c r="A33" s="1" t="s">
        <v>657</v>
      </c>
      <c r="B33" s="5" t="s">
        <v>2</v>
      </c>
      <c r="C33" s="5">
        <v>1</v>
      </c>
      <c r="D33" s="5">
        <v>3</v>
      </c>
      <c r="E33" s="11">
        <v>16.460681976339593</v>
      </c>
      <c r="F33" s="11">
        <v>4.7335290623324103E-2</v>
      </c>
      <c r="G33" s="5" t="s">
        <v>656</v>
      </c>
      <c r="H33" s="1" t="s">
        <v>1627</v>
      </c>
    </row>
    <row r="34" spans="1:8" x14ac:dyDescent="0.2">
      <c r="A34" s="1" t="s">
        <v>645</v>
      </c>
      <c r="B34" s="5" t="s">
        <v>2</v>
      </c>
      <c r="C34" s="5">
        <v>1</v>
      </c>
      <c r="D34" s="5">
        <v>1</v>
      </c>
      <c r="E34" s="11">
        <v>49.38204592901878</v>
      </c>
      <c r="F34" s="11">
        <v>1.9494809796048101E-2</v>
      </c>
      <c r="G34" s="5" t="s">
        <v>644</v>
      </c>
      <c r="H34" s="1" t="s">
        <v>865</v>
      </c>
    </row>
  </sheetData>
  <sortState xmlns:xlrd2="http://schemas.microsoft.com/office/spreadsheetml/2017/richdata2" ref="A19:G34">
    <sortCondition descending="1" ref="C19:C34"/>
    <sortCondition ref="A19:A3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ABCB-727B-4334-8C1F-4C16E1DCE4F2}">
  <sheetPr codeName="Sheet12"/>
  <dimension ref="A1:H37"/>
  <sheetViews>
    <sheetView workbookViewId="0">
      <selection activeCell="G30" sqref="G30"/>
    </sheetView>
  </sheetViews>
  <sheetFormatPr defaultColWidth="8.85546875" defaultRowHeight="14.25" x14ac:dyDescent="0.2"/>
  <cols>
    <col min="1" max="1" width="88" style="1" customWidth="1"/>
    <col min="2" max="2" width="10" style="2" customWidth="1"/>
    <col min="3" max="3" width="14.28515625" style="2" bestFit="1" customWidth="1"/>
    <col min="4" max="4" width="20" style="2" customWidth="1"/>
    <col min="5" max="5" width="11.85546875" style="2" customWidth="1"/>
    <col min="6" max="6" width="7.7109375" style="3" bestFit="1" customWidth="1"/>
    <col min="7" max="7" width="12.42578125" style="2" bestFit="1" customWidth="1"/>
    <col min="8" max="8" width="31.28515625" style="1" customWidth="1"/>
    <col min="9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122</v>
      </c>
      <c r="B2" s="2" t="s">
        <v>10</v>
      </c>
      <c r="C2" s="2">
        <v>3</v>
      </c>
      <c r="D2" s="2">
        <v>38</v>
      </c>
      <c r="E2" s="3">
        <f t="shared" ref="E2:E11" si="0">(C2/602)/(D2/23654)</f>
        <v>3.10202832663053</v>
      </c>
      <c r="F2" s="3">
        <v>1.0609106836598201E-2</v>
      </c>
      <c r="G2" s="2" t="s">
        <v>121</v>
      </c>
      <c r="H2" s="1" t="s">
        <v>724</v>
      </c>
    </row>
    <row r="3" spans="1:8" x14ac:dyDescent="0.2">
      <c r="A3" s="1" t="s">
        <v>723</v>
      </c>
      <c r="B3" s="2" t="s">
        <v>10</v>
      </c>
      <c r="C3" s="2">
        <v>3</v>
      </c>
      <c r="D3" s="2">
        <v>36</v>
      </c>
      <c r="E3" s="3">
        <f t="shared" si="0"/>
        <v>3.2743632336655595</v>
      </c>
      <c r="F3" s="3">
        <v>4.9979665006006702E-2</v>
      </c>
      <c r="G3" s="2" t="s">
        <v>722</v>
      </c>
      <c r="H3" s="1" t="s">
        <v>729</v>
      </c>
    </row>
    <row r="4" spans="1:8" x14ac:dyDescent="0.2">
      <c r="A4" s="1" t="s">
        <v>685</v>
      </c>
      <c r="B4" s="2" t="s">
        <v>10</v>
      </c>
      <c r="C4" s="2">
        <v>2</v>
      </c>
      <c r="D4" s="2">
        <v>15</v>
      </c>
      <c r="E4" s="3">
        <f t="shared" si="0"/>
        <v>5.2389811738648948</v>
      </c>
      <c r="F4" s="3">
        <v>1.60720579952244E-2</v>
      </c>
      <c r="G4" s="2" t="s">
        <v>684</v>
      </c>
      <c r="H4" s="1" t="s">
        <v>1628</v>
      </c>
    </row>
    <row r="5" spans="1:8" x14ac:dyDescent="0.2">
      <c r="A5" s="1" t="s">
        <v>707</v>
      </c>
      <c r="B5" s="2" t="s">
        <v>10</v>
      </c>
      <c r="C5" s="2">
        <v>2</v>
      </c>
      <c r="D5" s="2">
        <v>12</v>
      </c>
      <c r="E5" s="3">
        <f t="shared" si="0"/>
        <v>6.548726467331119</v>
      </c>
      <c r="F5" s="3">
        <v>3.9305618462895701E-2</v>
      </c>
      <c r="G5" s="2" t="s">
        <v>706</v>
      </c>
      <c r="H5" s="1" t="s">
        <v>730</v>
      </c>
    </row>
    <row r="6" spans="1:8" x14ac:dyDescent="0.2">
      <c r="A6" s="1" t="s">
        <v>695</v>
      </c>
      <c r="B6" s="2" t="s">
        <v>10</v>
      </c>
      <c r="C6" s="2">
        <v>1</v>
      </c>
      <c r="D6" s="2">
        <v>2</v>
      </c>
      <c r="E6" s="3">
        <f t="shared" si="0"/>
        <v>19.646179401993354</v>
      </c>
      <c r="F6" s="3">
        <v>3.2485474670980702E-2</v>
      </c>
      <c r="G6" s="2" t="s">
        <v>694</v>
      </c>
      <c r="H6" s="1" t="s">
        <v>725</v>
      </c>
    </row>
    <row r="7" spans="1:8" x14ac:dyDescent="0.2">
      <c r="A7" s="1" t="s">
        <v>715</v>
      </c>
      <c r="B7" s="2" t="s">
        <v>10</v>
      </c>
      <c r="C7" s="2">
        <v>1</v>
      </c>
      <c r="D7" s="2">
        <v>2</v>
      </c>
      <c r="E7" s="3">
        <f t="shared" si="0"/>
        <v>19.646179401993354</v>
      </c>
      <c r="F7" s="3">
        <v>4.22746983776007E-2</v>
      </c>
      <c r="G7" s="2" t="s">
        <v>714</v>
      </c>
      <c r="H7" s="1" t="s">
        <v>726</v>
      </c>
    </row>
    <row r="8" spans="1:8" x14ac:dyDescent="0.2">
      <c r="A8" s="1" t="s">
        <v>701</v>
      </c>
      <c r="B8" s="2" t="s">
        <v>10</v>
      </c>
      <c r="C8" s="2">
        <v>1</v>
      </c>
      <c r="D8" s="2">
        <v>4</v>
      </c>
      <c r="E8" s="3">
        <f t="shared" si="0"/>
        <v>9.8230897009966771</v>
      </c>
      <c r="F8" s="3">
        <v>3.5901640370926503E-2</v>
      </c>
      <c r="G8" s="2" t="s">
        <v>700</v>
      </c>
      <c r="H8" s="1" t="s">
        <v>727</v>
      </c>
    </row>
    <row r="9" spans="1:8" x14ac:dyDescent="0.2">
      <c r="A9" s="1" t="s">
        <v>687</v>
      </c>
      <c r="B9" s="2" t="s">
        <v>10</v>
      </c>
      <c r="C9" s="2">
        <v>1</v>
      </c>
      <c r="D9" s="2">
        <v>2</v>
      </c>
      <c r="E9" s="3">
        <f t="shared" si="0"/>
        <v>19.646179401993354</v>
      </c>
      <c r="F9" s="3">
        <v>1.70138385212798E-2</v>
      </c>
      <c r="G9" s="2" t="s">
        <v>686</v>
      </c>
      <c r="H9" s="1" t="s">
        <v>728</v>
      </c>
    </row>
    <row r="10" spans="1:8" x14ac:dyDescent="0.2">
      <c r="A10" s="1" t="s">
        <v>689</v>
      </c>
      <c r="B10" s="2" t="s">
        <v>10</v>
      </c>
      <c r="C10" s="2">
        <v>1</v>
      </c>
      <c r="D10" s="2">
        <v>2</v>
      </c>
      <c r="E10" s="3">
        <f t="shared" si="0"/>
        <v>19.646179401993354</v>
      </c>
      <c r="F10" s="3">
        <v>2.2623218430899799E-2</v>
      </c>
      <c r="G10" s="2" t="s">
        <v>688</v>
      </c>
      <c r="H10" s="1" t="s">
        <v>731</v>
      </c>
    </row>
    <row r="11" spans="1:8" x14ac:dyDescent="0.2">
      <c r="A11" s="1" t="s">
        <v>721</v>
      </c>
      <c r="B11" s="2" t="s">
        <v>10</v>
      </c>
      <c r="C11" s="2">
        <v>1</v>
      </c>
      <c r="D11" s="2">
        <v>2</v>
      </c>
      <c r="E11" s="3">
        <f t="shared" si="0"/>
        <v>19.646179401993354</v>
      </c>
      <c r="F11" s="3">
        <v>4.7666042426052303E-2</v>
      </c>
      <c r="G11" s="2" t="s">
        <v>720</v>
      </c>
      <c r="H11" s="1" t="s">
        <v>732</v>
      </c>
    </row>
    <row r="12" spans="1:8" x14ac:dyDescent="0.2">
      <c r="E12" s="3"/>
    </row>
    <row r="13" spans="1:8" x14ac:dyDescent="0.2">
      <c r="A13" s="1" t="s">
        <v>671</v>
      </c>
      <c r="B13" s="2" t="s">
        <v>5</v>
      </c>
      <c r="C13" s="2">
        <v>6</v>
      </c>
      <c r="D13" s="2">
        <v>46</v>
      </c>
      <c r="E13" s="3">
        <f t="shared" ref="E13:E20" si="1">(C13/602)/(D13/23654)</f>
        <v>5.125090278780875</v>
      </c>
      <c r="F13" s="3">
        <v>4.9507635269276E-3</v>
      </c>
      <c r="G13" s="2" t="s">
        <v>670</v>
      </c>
      <c r="H13" s="1" t="s">
        <v>1629</v>
      </c>
    </row>
    <row r="14" spans="1:8" x14ac:dyDescent="0.2">
      <c r="A14" s="1" t="s">
        <v>72</v>
      </c>
      <c r="B14" s="2" t="s">
        <v>5</v>
      </c>
      <c r="C14" s="2">
        <v>4</v>
      </c>
      <c r="D14" s="2">
        <v>71</v>
      </c>
      <c r="E14" s="3">
        <f t="shared" si="1"/>
        <v>2.2136540171260117</v>
      </c>
      <c r="F14" s="3">
        <v>2.3536256728163899E-2</v>
      </c>
      <c r="G14" s="2" t="s">
        <v>71</v>
      </c>
      <c r="H14" s="1" t="s">
        <v>1630</v>
      </c>
    </row>
    <row r="15" spans="1:8" x14ac:dyDescent="0.2">
      <c r="A15" s="1" t="s">
        <v>130</v>
      </c>
      <c r="B15" s="2" t="s">
        <v>5</v>
      </c>
      <c r="C15" s="2">
        <v>4</v>
      </c>
      <c r="D15" s="2">
        <v>45</v>
      </c>
      <c r="E15" s="3">
        <f t="shared" si="1"/>
        <v>3.49265411590993</v>
      </c>
      <c r="F15" s="3">
        <v>3.6446561023771598E-2</v>
      </c>
      <c r="G15" s="2" t="s">
        <v>129</v>
      </c>
      <c r="H15" s="1" t="s">
        <v>1631</v>
      </c>
    </row>
    <row r="16" spans="1:8" x14ac:dyDescent="0.2">
      <c r="A16" s="1" t="s">
        <v>675</v>
      </c>
      <c r="B16" s="2" t="s">
        <v>5</v>
      </c>
      <c r="C16" s="2">
        <v>2</v>
      </c>
      <c r="D16" s="2">
        <v>6</v>
      </c>
      <c r="E16" s="3">
        <f t="shared" si="1"/>
        <v>13.097452934662238</v>
      </c>
      <c r="F16" s="3">
        <v>7.9182115870512094E-3</v>
      </c>
      <c r="G16" s="2" t="s">
        <v>674</v>
      </c>
      <c r="H16" s="1" t="s">
        <v>1632</v>
      </c>
    </row>
    <row r="17" spans="1:8" x14ac:dyDescent="0.2">
      <c r="A17" s="1" t="s">
        <v>677</v>
      </c>
      <c r="B17" s="2" t="s">
        <v>5</v>
      </c>
      <c r="C17" s="2">
        <v>2</v>
      </c>
      <c r="D17" s="2">
        <v>6</v>
      </c>
      <c r="E17" s="3">
        <f t="shared" si="1"/>
        <v>13.097452934662238</v>
      </c>
      <c r="F17" s="3">
        <v>8.52023147730872E-3</v>
      </c>
      <c r="G17" s="2" t="s">
        <v>676</v>
      </c>
      <c r="H17" s="1" t="s">
        <v>1633</v>
      </c>
    </row>
    <row r="18" spans="1:8" x14ac:dyDescent="0.2">
      <c r="A18" s="1" t="s">
        <v>681</v>
      </c>
      <c r="B18" s="2" t="s">
        <v>5</v>
      </c>
      <c r="C18" s="2">
        <v>1</v>
      </c>
      <c r="D18" s="2">
        <v>1</v>
      </c>
      <c r="E18" s="3">
        <f t="shared" si="1"/>
        <v>39.292358803986708</v>
      </c>
      <c r="F18" s="3">
        <v>1.4340287545236601E-2</v>
      </c>
      <c r="G18" s="2" t="s">
        <v>680</v>
      </c>
      <c r="H18" s="1" t="s">
        <v>1634</v>
      </c>
    </row>
    <row r="19" spans="1:8" x14ac:dyDescent="0.2">
      <c r="A19" s="1" t="s">
        <v>717</v>
      </c>
      <c r="B19" s="2" t="s">
        <v>5</v>
      </c>
      <c r="C19" s="2">
        <v>1</v>
      </c>
      <c r="D19" s="2">
        <v>5</v>
      </c>
      <c r="E19" s="3">
        <f t="shared" si="1"/>
        <v>7.8584717607973431</v>
      </c>
      <c r="F19" s="3">
        <v>4.49940109452234E-2</v>
      </c>
      <c r="G19" s="2" t="s">
        <v>716</v>
      </c>
      <c r="H19" s="1" t="s">
        <v>727</v>
      </c>
    </row>
    <row r="20" spans="1:8" x14ac:dyDescent="0.2">
      <c r="A20" s="1" t="s">
        <v>719</v>
      </c>
      <c r="B20" s="2" t="s">
        <v>5</v>
      </c>
      <c r="C20" s="2">
        <v>1</v>
      </c>
      <c r="D20" s="2">
        <v>2</v>
      </c>
      <c r="E20" s="3">
        <f t="shared" si="1"/>
        <v>19.646179401993354</v>
      </c>
      <c r="F20" s="3">
        <v>4.5961498011224997E-2</v>
      </c>
      <c r="G20" s="2" t="s">
        <v>718</v>
      </c>
      <c r="H20" s="1" t="s">
        <v>1635</v>
      </c>
    </row>
    <row r="21" spans="1:8" x14ac:dyDescent="0.2">
      <c r="E21" s="3"/>
    </row>
    <row r="22" spans="1:8" x14ac:dyDescent="0.2">
      <c r="A22" s="1" t="s">
        <v>667</v>
      </c>
      <c r="B22" s="2" t="s">
        <v>2</v>
      </c>
      <c r="C22" s="2">
        <v>27</v>
      </c>
      <c r="D22" s="2">
        <v>932</v>
      </c>
      <c r="E22" s="3">
        <f t="shared" ref="E22:E37" si="2">(C22/602)/(D22/23654)</f>
        <v>1.1382979481841644</v>
      </c>
      <c r="F22" s="3">
        <v>2.68235397376236E-3</v>
      </c>
      <c r="G22" s="2" t="s">
        <v>666</v>
      </c>
      <c r="H22" s="1" t="s">
        <v>1636</v>
      </c>
    </row>
    <row r="23" spans="1:8" x14ac:dyDescent="0.2">
      <c r="A23" s="1" t="s">
        <v>693</v>
      </c>
      <c r="B23" s="2" t="s">
        <v>2</v>
      </c>
      <c r="C23" s="2">
        <v>10</v>
      </c>
      <c r="D23" s="2">
        <v>246</v>
      </c>
      <c r="E23" s="3">
        <f t="shared" si="2"/>
        <v>1.5972503578856387</v>
      </c>
      <c r="F23" s="3">
        <v>2.9811681302288201E-2</v>
      </c>
      <c r="G23" s="2" t="s">
        <v>692</v>
      </c>
      <c r="H23" s="1" t="s">
        <v>1637</v>
      </c>
    </row>
    <row r="24" spans="1:8" x14ac:dyDescent="0.2">
      <c r="A24" s="1" t="s">
        <v>673</v>
      </c>
      <c r="B24" s="2" t="s">
        <v>2</v>
      </c>
      <c r="C24" s="2">
        <v>3</v>
      </c>
      <c r="D24" s="2">
        <v>8</v>
      </c>
      <c r="E24" s="3">
        <f t="shared" si="2"/>
        <v>14.734634551495015</v>
      </c>
      <c r="F24" s="3">
        <v>7.8482655910192094E-3</v>
      </c>
      <c r="G24" s="2" t="s">
        <v>672</v>
      </c>
      <c r="H24" s="1" t="s">
        <v>1638</v>
      </c>
    </row>
    <row r="25" spans="1:8" x14ac:dyDescent="0.2">
      <c r="A25" s="1" t="s">
        <v>120</v>
      </c>
      <c r="B25" s="2" t="s">
        <v>2</v>
      </c>
      <c r="C25" s="2">
        <v>3</v>
      </c>
      <c r="D25" s="2">
        <v>38</v>
      </c>
      <c r="E25" s="3">
        <f t="shared" si="2"/>
        <v>3.10202832663053</v>
      </c>
      <c r="F25" s="3">
        <v>1.0609106836598201E-2</v>
      </c>
      <c r="G25" s="2" t="s">
        <v>119</v>
      </c>
      <c r="H25" s="1" t="s">
        <v>724</v>
      </c>
    </row>
    <row r="26" spans="1:8" x14ac:dyDescent="0.2">
      <c r="A26" s="1" t="s">
        <v>703</v>
      </c>
      <c r="B26" s="2" t="s">
        <v>2</v>
      </c>
      <c r="C26" s="2">
        <v>3</v>
      </c>
      <c r="D26" s="2">
        <v>20</v>
      </c>
      <c r="E26" s="3">
        <f t="shared" si="2"/>
        <v>5.8938538205980064</v>
      </c>
      <c r="F26" s="3">
        <v>3.7309824294899603E-2</v>
      </c>
      <c r="G26" s="2" t="s">
        <v>702</v>
      </c>
      <c r="H26" s="1" t="s">
        <v>1639</v>
      </c>
    </row>
    <row r="27" spans="1:8" x14ac:dyDescent="0.2">
      <c r="A27" s="1" t="s">
        <v>679</v>
      </c>
      <c r="B27" s="2" t="s">
        <v>2</v>
      </c>
      <c r="C27" s="2">
        <v>2</v>
      </c>
      <c r="D27" s="2">
        <v>7</v>
      </c>
      <c r="E27" s="3">
        <f t="shared" si="2"/>
        <v>11.226388229710489</v>
      </c>
      <c r="F27" s="3">
        <v>8.7774337360024303E-3</v>
      </c>
      <c r="G27" s="2" t="s">
        <v>678</v>
      </c>
      <c r="H27" s="1" t="s">
        <v>1632</v>
      </c>
    </row>
    <row r="28" spans="1:8" x14ac:dyDescent="0.2">
      <c r="A28" s="1" t="s">
        <v>669</v>
      </c>
      <c r="B28" s="2" t="s">
        <v>2</v>
      </c>
      <c r="C28" s="2">
        <v>2</v>
      </c>
      <c r="D28" s="2">
        <v>5</v>
      </c>
      <c r="E28" s="3">
        <f t="shared" si="2"/>
        <v>15.716943521594686</v>
      </c>
      <c r="F28" s="3">
        <v>2.8395957117699801E-3</v>
      </c>
      <c r="G28" s="2" t="s">
        <v>668</v>
      </c>
      <c r="H28" s="1" t="s">
        <v>1647</v>
      </c>
    </row>
    <row r="29" spans="1:8" x14ac:dyDescent="0.2">
      <c r="A29" s="1" t="s">
        <v>697</v>
      </c>
      <c r="B29" s="2" t="s">
        <v>2</v>
      </c>
      <c r="C29" s="2">
        <v>2</v>
      </c>
      <c r="D29" s="2">
        <v>26</v>
      </c>
      <c r="E29" s="3">
        <f t="shared" si="2"/>
        <v>3.0224891387682087</v>
      </c>
      <c r="F29" s="3">
        <v>3.2892018798051099E-2</v>
      </c>
      <c r="G29" s="2" t="s">
        <v>696</v>
      </c>
      <c r="H29" s="1" t="s">
        <v>1640</v>
      </c>
    </row>
    <row r="30" spans="1:8" x14ac:dyDescent="0.2">
      <c r="A30" s="1" t="s">
        <v>683</v>
      </c>
      <c r="B30" s="2" t="s">
        <v>2</v>
      </c>
      <c r="C30" s="2">
        <v>2</v>
      </c>
      <c r="D30" s="2">
        <v>11</v>
      </c>
      <c r="E30" s="3">
        <f t="shared" si="2"/>
        <v>7.1440652370884932</v>
      </c>
      <c r="F30" s="3">
        <v>1.5941354887107601E-2</v>
      </c>
      <c r="G30" s="2" t="s">
        <v>682</v>
      </c>
      <c r="H30" s="1" t="s">
        <v>1641</v>
      </c>
    </row>
    <row r="31" spans="1:8" x14ac:dyDescent="0.2">
      <c r="A31" s="1" t="s">
        <v>691</v>
      </c>
      <c r="B31" s="2" t="s">
        <v>2</v>
      </c>
      <c r="C31" s="2">
        <v>2</v>
      </c>
      <c r="D31" s="2">
        <v>23</v>
      </c>
      <c r="E31" s="3">
        <f t="shared" si="2"/>
        <v>3.4167268525205836</v>
      </c>
      <c r="F31" s="3">
        <v>2.6050955814668899E-2</v>
      </c>
      <c r="G31" s="2" t="s">
        <v>690</v>
      </c>
      <c r="H31" s="1" t="s">
        <v>1642</v>
      </c>
    </row>
    <row r="32" spans="1:8" x14ac:dyDescent="0.2">
      <c r="A32" s="1" t="s">
        <v>699</v>
      </c>
      <c r="B32" s="2" t="s">
        <v>2</v>
      </c>
      <c r="C32" s="2">
        <v>1</v>
      </c>
      <c r="D32" s="2">
        <v>4</v>
      </c>
      <c r="E32" s="3">
        <f t="shared" si="2"/>
        <v>9.8230897009966771</v>
      </c>
      <c r="F32" s="3">
        <v>3.5901640370926503E-2</v>
      </c>
      <c r="G32" s="2" t="s">
        <v>698</v>
      </c>
      <c r="H32" s="1" t="s">
        <v>727</v>
      </c>
    </row>
    <row r="33" spans="1:8" x14ac:dyDescent="0.2">
      <c r="A33" s="1" t="s">
        <v>713</v>
      </c>
      <c r="B33" s="2" t="s">
        <v>2</v>
      </c>
      <c r="C33" s="2">
        <v>1</v>
      </c>
      <c r="D33" s="2">
        <v>2</v>
      </c>
      <c r="E33" s="3">
        <f t="shared" si="2"/>
        <v>19.646179401993354</v>
      </c>
      <c r="F33" s="3">
        <v>4.22746983776007E-2</v>
      </c>
      <c r="G33" s="2" t="s">
        <v>712</v>
      </c>
      <c r="H33" s="1" t="s">
        <v>726</v>
      </c>
    </row>
    <row r="34" spans="1:8" x14ac:dyDescent="0.2">
      <c r="A34" s="1" t="s">
        <v>709</v>
      </c>
      <c r="B34" s="2" t="s">
        <v>2</v>
      </c>
      <c r="C34" s="2">
        <v>1</v>
      </c>
      <c r="D34" s="2">
        <v>2</v>
      </c>
      <c r="E34" s="3">
        <f t="shared" si="2"/>
        <v>19.646179401993354</v>
      </c>
      <c r="F34" s="3">
        <v>3.9475659679496101E-2</v>
      </c>
      <c r="G34" s="2" t="s">
        <v>708</v>
      </c>
      <c r="H34" s="1" t="s">
        <v>1643</v>
      </c>
    </row>
    <row r="35" spans="1:8" x14ac:dyDescent="0.2">
      <c r="A35" s="1" t="s">
        <v>439</v>
      </c>
      <c r="B35" s="2" t="s">
        <v>2</v>
      </c>
      <c r="C35" s="2">
        <v>1</v>
      </c>
      <c r="D35" s="2">
        <v>3</v>
      </c>
      <c r="E35" s="3">
        <f t="shared" si="2"/>
        <v>13.097452934662238</v>
      </c>
      <c r="F35" s="3">
        <v>2.7774747414735099E-2</v>
      </c>
      <c r="G35" s="2" t="s">
        <v>438</v>
      </c>
      <c r="H35" s="1" t="s">
        <v>1646</v>
      </c>
    </row>
    <row r="36" spans="1:8" x14ac:dyDescent="0.2">
      <c r="A36" s="1" t="s">
        <v>705</v>
      </c>
      <c r="B36" s="2" t="s">
        <v>2</v>
      </c>
      <c r="C36" s="2">
        <v>1</v>
      </c>
      <c r="D36" s="2">
        <v>3</v>
      </c>
      <c r="E36" s="3">
        <f t="shared" si="2"/>
        <v>13.097452934662238</v>
      </c>
      <c r="F36" s="3">
        <v>3.8842319609209801E-2</v>
      </c>
      <c r="G36" s="2" t="s">
        <v>704</v>
      </c>
      <c r="H36" s="1" t="s">
        <v>1644</v>
      </c>
    </row>
    <row r="37" spans="1:8" x14ac:dyDescent="0.2">
      <c r="A37" s="1" t="s">
        <v>711</v>
      </c>
      <c r="B37" s="2" t="s">
        <v>2</v>
      </c>
      <c r="C37" s="2">
        <v>1</v>
      </c>
      <c r="D37" s="2">
        <v>2</v>
      </c>
      <c r="E37" s="3">
        <f t="shared" si="2"/>
        <v>19.646179401993354</v>
      </c>
      <c r="F37" s="3">
        <v>4.06961547118318E-2</v>
      </c>
      <c r="G37" s="2" t="s">
        <v>710</v>
      </c>
      <c r="H37" s="1" t="s">
        <v>1645</v>
      </c>
    </row>
  </sheetData>
  <sortState xmlns:xlrd2="http://schemas.microsoft.com/office/spreadsheetml/2017/richdata2" ref="A22:G37">
    <sortCondition descending="1" ref="C22:C37"/>
    <sortCondition ref="A22:A37"/>
  </sortState>
  <conditionalFormatting sqref="H2:H11">
    <cfRule type="duplicateValues" dxfId="0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2133-8AB8-40D4-849E-A84278C91A3A}">
  <sheetPr codeName="Sheet13"/>
  <dimension ref="A1:H4"/>
  <sheetViews>
    <sheetView workbookViewId="0">
      <selection activeCell="A2" sqref="A2"/>
    </sheetView>
  </sheetViews>
  <sheetFormatPr defaultColWidth="8.85546875" defaultRowHeight="14.25" x14ac:dyDescent="0.2"/>
  <cols>
    <col min="1" max="1" width="44.28515625" style="1" bestFit="1" customWidth="1"/>
    <col min="2" max="2" width="12.7109375" style="1" customWidth="1"/>
    <col min="3" max="3" width="20.5703125" style="1" customWidth="1"/>
    <col min="4" max="5" width="12.28515625" style="3" customWidth="1"/>
    <col min="6" max="6" width="10.42578125" style="1" customWidth="1"/>
    <col min="7" max="7" width="15.7109375" style="1" bestFit="1" customWidth="1"/>
    <col min="8" max="8" width="31" style="1" customWidth="1"/>
    <col min="9" max="16384" width="8.85546875" style="1"/>
  </cols>
  <sheetData>
    <row r="1" spans="1:8" s="14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880</v>
      </c>
      <c r="B2" s="2">
        <v>6</v>
      </c>
      <c r="C2" s="2">
        <v>187</v>
      </c>
      <c r="D2" s="3">
        <v>1.54241645244216</v>
      </c>
      <c r="E2" s="3">
        <v>2.8689056667510102</v>
      </c>
      <c r="F2" s="12">
        <v>9.6197797981395994E-2</v>
      </c>
      <c r="G2" s="2" t="s">
        <v>881</v>
      </c>
      <c r="H2" s="1" t="s">
        <v>882</v>
      </c>
    </row>
    <row r="3" spans="1:8" x14ac:dyDescent="0.2">
      <c r="A3" s="1" t="s">
        <v>733</v>
      </c>
      <c r="B3" s="2">
        <v>16</v>
      </c>
      <c r="C3" s="2">
        <v>409</v>
      </c>
      <c r="D3" s="3">
        <v>4.1131105398457599</v>
      </c>
      <c r="E3" s="3">
        <v>3.4943309280881998</v>
      </c>
      <c r="F3" s="12">
        <v>1.8282399655587001E-4</v>
      </c>
      <c r="G3" s="2" t="s">
        <v>881</v>
      </c>
      <c r="H3" s="1" t="s">
        <v>883</v>
      </c>
    </row>
    <row r="4" spans="1:8" x14ac:dyDescent="0.2">
      <c r="A4" s="1" t="s">
        <v>884</v>
      </c>
      <c r="B4" s="2">
        <v>13</v>
      </c>
      <c r="C4" s="2">
        <v>319</v>
      </c>
      <c r="D4" s="3">
        <v>3.3419023136246802</v>
      </c>
      <c r="E4" s="3">
        <v>3.6406558404121498</v>
      </c>
      <c r="F4" s="12">
        <v>3.5129433720935701E-3</v>
      </c>
      <c r="G4" s="2" t="s">
        <v>885</v>
      </c>
      <c r="H4" s="1" t="s">
        <v>886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35E9-A85F-4A0B-A84E-9C2F5A280EEF}">
  <sheetPr codeName="Sheet14"/>
  <dimension ref="A1:H36"/>
  <sheetViews>
    <sheetView workbookViewId="0"/>
  </sheetViews>
  <sheetFormatPr defaultColWidth="8.85546875" defaultRowHeight="14.25" x14ac:dyDescent="0.2"/>
  <cols>
    <col min="1" max="1" width="92.85546875" style="1" bestFit="1" customWidth="1"/>
    <col min="2" max="2" width="13.85546875" style="2" customWidth="1"/>
    <col min="3" max="3" width="20.28515625" style="2" customWidth="1"/>
    <col min="4" max="4" width="12.42578125" style="3" customWidth="1"/>
    <col min="5" max="5" width="11.85546875" style="3" customWidth="1"/>
    <col min="6" max="6" width="10.7109375" style="12" bestFit="1" customWidth="1"/>
    <col min="7" max="7" width="17.85546875" style="2" bestFit="1" customWidth="1"/>
    <col min="8" max="8" width="33.7109375" style="1" customWidth="1"/>
    <col min="9" max="16384" width="8.85546875" style="1"/>
  </cols>
  <sheetData>
    <row r="1" spans="1:8" s="16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887</v>
      </c>
      <c r="B2" s="2">
        <v>5</v>
      </c>
      <c r="C2" s="2">
        <v>34</v>
      </c>
      <c r="D2" s="3">
        <v>0.62111801242235998</v>
      </c>
      <c r="E2" s="3">
        <v>6.3547315771499697</v>
      </c>
      <c r="F2" s="12">
        <v>1.4161168428612999E-2</v>
      </c>
      <c r="G2" s="2" t="s">
        <v>888</v>
      </c>
      <c r="H2" s="1" t="s">
        <v>889</v>
      </c>
    </row>
    <row r="3" spans="1:8" x14ac:dyDescent="0.2">
      <c r="A3" s="1" t="s">
        <v>890</v>
      </c>
      <c r="B3" s="2">
        <v>3</v>
      </c>
      <c r="C3" s="2">
        <v>11</v>
      </c>
      <c r="D3" s="3">
        <v>0.37267080745341602</v>
      </c>
      <c r="E3" s="3">
        <v>11.793570117276801</v>
      </c>
      <c r="F3" s="12">
        <v>2.5968194088226999E-2</v>
      </c>
      <c r="G3" s="2" t="s">
        <v>891</v>
      </c>
      <c r="H3" s="1" t="s">
        <v>892</v>
      </c>
    </row>
    <row r="4" spans="1:8" x14ac:dyDescent="0.2">
      <c r="A4" s="1" t="s">
        <v>72</v>
      </c>
      <c r="B4" s="2">
        <v>33</v>
      </c>
      <c r="C4" s="2">
        <v>559</v>
      </c>
      <c r="D4" s="3">
        <v>4.0993788819875796</v>
      </c>
      <c r="E4" s="3">
        <v>2.54737020125939</v>
      </c>
      <c r="F4" s="12">
        <v>9.0702425220127494E-6</v>
      </c>
      <c r="G4" s="2" t="s">
        <v>881</v>
      </c>
      <c r="H4" s="1" t="s">
        <v>893</v>
      </c>
    </row>
    <row r="5" spans="1:8" x14ac:dyDescent="0.2">
      <c r="A5" s="1" t="s">
        <v>894</v>
      </c>
      <c r="B5" s="2">
        <v>2</v>
      </c>
      <c r="C5" s="2">
        <v>8</v>
      </c>
      <c r="D5" s="3">
        <v>0.24844720496894401</v>
      </c>
      <c r="E5" s="3">
        <v>10.8250436975519</v>
      </c>
      <c r="F5" s="12">
        <v>8.7223529805042901E-2</v>
      </c>
      <c r="G5" s="2" t="s">
        <v>888</v>
      </c>
      <c r="H5" s="1" t="s">
        <v>895</v>
      </c>
    </row>
    <row r="6" spans="1:8" x14ac:dyDescent="0.2">
      <c r="A6" s="1" t="s">
        <v>896</v>
      </c>
      <c r="B6" s="2">
        <v>14</v>
      </c>
      <c r="C6" s="2">
        <v>81</v>
      </c>
      <c r="D6" s="3">
        <v>1.73913043478261</v>
      </c>
      <c r="E6" s="3">
        <v>7.4604602358141996</v>
      </c>
      <c r="F6" s="12">
        <v>3.6627330098906202E-7</v>
      </c>
      <c r="G6" s="2" t="s">
        <v>885</v>
      </c>
      <c r="H6" s="1" t="s">
        <v>897</v>
      </c>
    </row>
    <row r="7" spans="1:8" x14ac:dyDescent="0.2">
      <c r="A7" s="1" t="s">
        <v>898</v>
      </c>
      <c r="B7" s="2">
        <v>7</v>
      </c>
      <c r="C7" s="2">
        <v>105</v>
      </c>
      <c r="D7" s="3">
        <v>0.86956521739130399</v>
      </c>
      <c r="E7" s="3">
        <v>2.87974130927077</v>
      </c>
      <c r="F7" s="12">
        <v>5.87487832601023E-2</v>
      </c>
      <c r="G7" s="2" t="s">
        <v>885</v>
      </c>
      <c r="H7" s="1" t="s">
        <v>899</v>
      </c>
    </row>
    <row r="8" spans="1:8" x14ac:dyDescent="0.2">
      <c r="A8" s="1" t="s">
        <v>900</v>
      </c>
      <c r="B8" s="2">
        <v>6</v>
      </c>
      <c r="C8" s="2">
        <v>87</v>
      </c>
      <c r="D8" s="3">
        <v>0.74534161490683204</v>
      </c>
      <c r="E8" s="3">
        <v>2.9796923102252202</v>
      </c>
      <c r="F8" s="12">
        <v>9.0851112228342801E-2</v>
      </c>
      <c r="G8" s="2" t="s">
        <v>888</v>
      </c>
      <c r="H8" s="1" t="s">
        <v>901</v>
      </c>
    </row>
    <row r="9" spans="1:8" x14ac:dyDescent="0.2">
      <c r="A9" s="1" t="s">
        <v>902</v>
      </c>
      <c r="B9" s="2">
        <v>5</v>
      </c>
      <c r="C9" s="2">
        <v>44</v>
      </c>
      <c r="D9" s="3">
        <v>0.62111801242235998</v>
      </c>
      <c r="E9" s="3">
        <v>4.9108025662092798</v>
      </c>
      <c r="F9" s="12">
        <v>2.4814347876380899E-2</v>
      </c>
      <c r="G9" s="2" t="s">
        <v>885</v>
      </c>
      <c r="H9" s="1" t="s">
        <v>903</v>
      </c>
    </row>
    <row r="10" spans="1:8" x14ac:dyDescent="0.2">
      <c r="A10" s="1" t="s">
        <v>904</v>
      </c>
      <c r="B10" s="2">
        <v>9</v>
      </c>
      <c r="C10" s="2">
        <v>105</v>
      </c>
      <c r="D10" s="3">
        <v>1.1180124223602499</v>
      </c>
      <c r="E10" s="3">
        <v>3.7013508126290402</v>
      </c>
      <c r="F10" s="12">
        <v>7.9920350815164704E-3</v>
      </c>
      <c r="G10" s="2" t="s">
        <v>885</v>
      </c>
      <c r="H10" s="1" t="s">
        <v>905</v>
      </c>
    </row>
    <row r="11" spans="1:8" x14ac:dyDescent="0.2">
      <c r="A11" s="1" t="s">
        <v>906</v>
      </c>
      <c r="B11" s="2">
        <v>4</v>
      </c>
      <c r="C11" s="2">
        <v>44</v>
      </c>
      <c r="D11" s="3">
        <v>0.49689440993788803</v>
      </c>
      <c r="E11" s="3">
        <v>3.9306024531934498</v>
      </c>
      <c r="F11" s="12">
        <v>9.8325506376994803E-2</v>
      </c>
      <c r="G11" s="2" t="s">
        <v>888</v>
      </c>
      <c r="H11" s="1" t="s">
        <v>907</v>
      </c>
    </row>
    <row r="12" spans="1:8" x14ac:dyDescent="0.2">
      <c r="A12" s="1" t="s">
        <v>908</v>
      </c>
      <c r="B12" s="2">
        <v>2</v>
      </c>
      <c r="C12" s="2">
        <v>10</v>
      </c>
      <c r="D12" s="3">
        <v>0.24844720496894401</v>
      </c>
      <c r="E12" s="3">
        <v>8.6621978039351699</v>
      </c>
      <c r="F12" s="12">
        <v>0.120196794265384</v>
      </c>
      <c r="G12" s="2" t="s">
        <v>891</v>
      </c>
      <c r="H12" s="1" t="s">
        <v>909</v>
      </c>
    </row>
    <row r="13" spans="1:8" x14ac:dyDescent="0.2">
      <c r="A13" s="1" t="s">
        <v>910</v>
      </c>
      <c r="B13" s="2">
        <v>109</v>
      </c>
      <c r="C13" s="2">
        <v>1818</v>
      </c>
      <c r="D13" s="3">
        <v>13.5403726708075</v>
      </c>
      <c r="E13" s="3">
        <v>2.5866411880115199</v>
      </c>
      <c r="F13" s="12">
        <v>1.36451062980483E-18</v>
      </c>
      <c r="G13" s="2" t="s">
        <v>881</v>
      </c>
      <c r="H13" s="1" t="s">
        <v>911</v>
      </c>
    </row>
    <row r="14" spans="1:8" x14ac:dyDescent="0.2">
      <c r="A14" s="1" t="s">
        <v>912</v>
      </c>
      <c r="B14" s="2">
        <v>12</v>
      </c>
      <c r="C14" s="2">
        <v>251</v>
      </c>
      <c r="D14" s="3">
        <v>1.4906832298136601</v>
      </c>
      <c r="E14" s="3">
        <v>2.0640399575939399</v>
      </c>
      <c r="F14" s="12">
        <v>7.20714946480253E-2</v>
      </c>
      <c r="G14" s="2" t="s">
        <v>885</v>
      </c>
      <c r="H14" s="1" t="s">
        <v>913</v>
      </c>
    </row>
    <row r="15" spans="1:8" x14ac:dyDescent="0.2">
      <c r="A15" s="1" t="s">
        <v>914</v>
      </c>
      <c r="B15" s="2">
        <v>6</v>
      </c>
      <c r="C15" s="2">
        <v>79</v>
      </c>
      <c r="D15" s="3">
        <v>0.74534161490683204</v>
      </c>
      <c r="E15" s="3">
        <v>3.2813951134375001</v>
      </c>
      <c r="F15" s="12">
        <v>5.6833893551719299E-2</v>
      </c>
      <c r="G15" s="2" t="s">
        <v>885</v>
      </c>
      <c r="H15" s="1" t="s">
        <v>915</v>
      </c>
    </row>
    <row r="16" spans="1:8" x14ac:dyDescent="0.2">
      <c r="A16" s="1" t="s">
        <v>916</v>
      </c>
      <c r="B16" s="2">
        <v>8</v>
      </c>
      <c r="C16" s="2">
        <v>45</v>
      </c>
      <c r="D16" s="3">
        <v>0.99378881987577605</v>
      </c>
      <c r="E16" s="3">
        <v>7.6769660488857898</v>
      </c>
      <c r="F16" s="12">
        <v>1.18667692858225E-4</v>
      </c>
      <c r="G16" s="2" t="s">
        <v>885</v>
      </c>
      <c r="H16" s="1" t="s">
        <v>917</v>
      </c>
    </row>
    <row r="17" spans="1:8" x14ac:dyDescent="0.2">
      <c r="A17" s="1" t="s">
        <v>918</v>
      </c>
      <c r="B17" s="2">
        <v>7</v>
      </c>
      <c r="C17" s="2">
        <v>102</v>
      </c>
      <c r="D17" s="3">
        <v>0.86956521739130399</v>
      </c>
      <c r="E17" s="3">
        <v>2.9644312801345301</v>
      </c>
      <c r="F17" s="12">
        <v>5.6833893551719299E-2</v>
      </c>
      <c r="G17" s="2" t="s">
        <v>885</v>
      </c>
      <c r="H17" s="1" t="s">
        <v>919</v>
      </c>
    </row>
    <row r="18" spans="1:8" x14ac:dyDescent="0.2">
      <c r="A18" s="1" t="s">
        <v>920</v>
      </c>
      <c r="B18" s="2">
        <v>13</v>
      </c>
      <c r="C18" s="2">
        <v>110</v>
      </c>
      <c r="D18" s="3">
        <v>1.6149068322981399</v>
      </c>
      <c r="E18" s="3">
        <v>5.1016569105488703</v>
      </c>
      <c r="F18" s="12">
        <v>3.1057787286404401E-5</v>
      </c>
      <c r="G18" s="2" t="s">
        <v>885</v>
      </c>
      <c r="H18" s="1" t="s">
        <v>921</v>
      </c>
    </row>
    <row r="19" spans="1:8" x14ac:dyDescent="0.2">
      <c r="A19" s="1" t="s">
        <v>922</v>
      </c>
      <c r="B19" s="2">
        <v>10</v>
      </c>
      <c r="C19" s="2">
        <v>51</v>
      </c>
      <c r="D19" s="3">
        <v>1.24223602484472</v>
      </c>
      <c r="E19" s="3">
        <v>8.4653490650461194</v>
      </c>
      <c r="F19" s="12">
        <v>8.3719197939449901E-6</v>
      </c>
      <c r="G19" s="2" t="s">
        <v>885</v>
      </c>
      <c r="H19" s="1" t="s">
        <v>923</v>
      </c>
    </row>
    <row r="20" spans="1:8" x14ac:dyDescent="0.2">
      <c r="A20" s="1" t="s">
        <v>924</v>
      </c>
      <c r="B20" s="2">
        <v>24</v>
      </c>
      <c r="C20" s="2">
        <v>338</v>
      </c>
      <c r="D20" s="3">
        <v>2.9813664596273299</v>
      </c>
      <c r="E20" s="3">
        <v>3.0642819840879598</v>
      </c>
      <c r="F20" s="12">
        <v>3.1057787286404401E-5</v>
      </c>
      <c r="G20" s="2" t="s">
        <v>885</v>
      </c>
      <c r="H20" s="1" t="s">
        <v>925</v>
      </c>
    </row>
    <row r="21" spans="1:8" x14ac:dyDescent="0.2">
      <c r="A21" s="1" t="s">
        <v>926</v>
      </c>
      <c r="B21" s="2">
        <v>9</v>
      </c>
      <c r="C21" s="2">
        <v>54</v>
      </c>
      <c r="D21" s="3">
        <v>1.1180124223602499</v>
      </c>
      <c r="E21" s="3">
        <v>7.1964237888201401</v>
      </c>
      <c r="F21" s="12">
        <v>9.3534068667890794E-5</v>
      </c>
      <c r="G21" s="2" t="s">
        <v>888</v>
      </c>
      <c r="H21" s="1" t="s">
        <v>927</v>
      </c>
    </row>
    <row r="22" spans="1:8" x14ac:dyDescent="0.2">
      <c r="A22" s="1" t="s">
        <v>928</v>
      </c>
      <c r="B22" s="2">
        <v>1</v>
      </c>
      <c r="C22" s="2">
        <v>1</v>
      </c>
      <c r="D22" s="3">
        <v>0.12422360248447201</v>
      </c>
      <c r="E22" s="3">
        <v>43.138606973826398</v>
      </c>
      <c r="F22" s="12">
        <v>0.120196794265384</v>
      </c>
      <c r="G22" s="2" t="s">
        <v>891</v>
      </c>
      <c r="H22" s="1" t="s">
        <v>929</v>
      </c>
    </row>
    <row r="23" spans="1:8" x14ac:dyDescent="0.2">
      <c r="A23" s="1" t="s">
        <v>930</v>
      </c>
      <c r="B23" s="2">
        <v>1</v>
      </c>
      <c r="C23" s="2">
        <v>1</v>
      </c>
      <c r="D23" s="3">
        <v>0.12422360248447201</v>
      </c>
      <c r="E23" s="3">
        <v>43.138606973826398</v>
      </c>
      <c r="F23" s="12">
        <v>0.120196794265384</v>
      </c>
      <c r="G23" s="2" t="s">
        <v>891</v>
      </c>
      <c r="H23" s="1" t="s">
        <v>931</v>
      </c>
    </row>
    <row r="24" spans="1:8" x14ac:dyDescent="0.2">
      <c r="A24" s="1" t="s">
        <v>932</v>
      </c>
      <c r="B24" s="2">
        <v>9</v>
      </c>
      <c r="C24" s="2">
        <v>119</v>
      </c>
      <c r="D24" s="3">
        <v>1.1180124223602499</v>
      </c>
      <c r="E24" s="3">
        <v>3.26593436546657</v>
      </c>
      <c r="F24" s="12">
        <v>2.24439391762534E-2</v>
      </c>
      <c r="G24" s="2" t="s">
        <v>888</v>
      </c>
      <c r="H24" s="1" t="s">
        <v>933</v>
      </c>
    </row>
    <row r="25" spans="1:8" x14ac:dyDescent="0.2">
      <c r="A25" s="1" t="s">
        <v>934</v>
      </c>
      <c r="B25" s="2">
        <v>6</v>
      </c>
      <c r="C25" s="2">
        <v>84</v>
      </c>
      <c r="D25" s="3">
        <v>0.74534161490683204</v>
      </c>
      <c r="E25" s="3">
        <v>3.08609722548145</v>
      </c>
      <c r="F25" s="12">
        <v>8.7223529805042901E-2</v>
      </c>
      <c r="G25" s="2" t="s">
        <v>888</v>
      </c>
      <c r="H25" s="1" t="s">
        <v>935</v>
      </c>
    </row>
    <row r="26" spans="1:8" x14ac:dyDescent="0.2">
      <c r="A26" s="1" t="s">
        <v>936</v>
      </c>
      <c r="B26" s="2">
        <v>21</v>
      </c>
      <c r="C26" s="2">
        <v>516</v>
      </c>
      <c r="D26" s="3">
        <v>2.60869565217391</v>
      </c>
      <c r="E26" s="3">
        <v>1.75644296141566</v>
      </c>
      <c r="F26" s="12">
        <v>4.91609349128398E-2</v>
      </c>
      <c r="G26" s="2" t="s">
        <v>881</v>
      </c>
      <c r="H26" s="1" t="s">
        <v>937</v>
      </c>
    </row>
    <row r="27" spans="1:8" x14ac:dyDescent="0.2">
      <c r="A27" s="1" t="s">
        <v>938</v>
      </c>
      <c r="B27" s="2">
        <v>12</v>
      </c>
      <c r="C27" s="2">
        <v>110</v>
      </c>
      <c r="D27" s="3">
        <v>1.4906832298136601</v>
      </c>
      <c r="E27" s="3">
        <v>4.7095234047418897</v>
      </c>
      <c r="F27" s="12">
        <v>1.6924589822981401E-4</v>
      </c>
      <c r="G27" s="2" t="s">
        <v>888</v>
      </c>
      <c r="H27" s="1" t="s">
        <v>939</v>
      </c>
    </row>
    <row r="28" spans="1:8" x14ac:dyDescent="0.2">
      <c r="A28" s="1" t="s">
        <v>940</v>
      </c>
      <c r="B28" s="2">
        <v>3</v>
      </c>
      <c r="C28" s="2">
        <v>26</v>
      </c>
      <c r="D28" s="3">
        <v>0.37267080745341602</v>
      </c>
      <c r="E28" s="3">
        <v>4.9922032676362003</v>
      </c>
      <c r="F28" s="12">
        <v>9.3196749926433495E-2</v>
      </c>
      <c r="G28" s="2" t="s">
        <v>885</v>
      </c>
      <c r="H28" s="1" t="s">
        <v>941</v>
      </c>
    </row>
    <row r="29" spans="1:8" x14ac:dyDescent="0.2">
      <c r="A29" s="1" t="s">
        <v>942</v>
      </c>
      <c r="B29" s="2">
        <v>15</v>
      </c>
      <c r="C29" s="2">
        <v>275</v>
      </c>
      <c r="D29" s="3">
        <v>1.86335403726708</v>
      </c>
      <c r="E29" s="3">
        <v>2.3544979843537899</v>
      </c>
      <c r="F29" s="12">
        <v>1.67986600038387E-2</v>
      </c>
      <c r="G29" s="2" t="s">
        <v>885</v>
      </c>
      <c r="H29" s="1" t="s">
        <v>943</v>
      </c>
    </row>
    <row r="30" spans="1:8" x14ac:dyDescent="0.2">
      <c r="A30" s="1" t="s">
        <v>944</v>
      </c>
      <c r="B30" s="2">
        <v>5</v>
      </c>
      <c r="C30" s="2">
        <v>55</v>
      </c>
      <c r="D30" s="3">
        <v>0.62111801242235998</v>
      </c>
      <c r="E30" s="3">
        <v>3.9288205951439799</v>
      </c>
      <c r="F30" s="12">
        <v>5.6833893551719299E-2</v>
      </c>
      <c r="G30" s="2" t="s">
        <v>885</v>
      </c>
      <c r="H30" s="1" t="s">
        <v>945</v>
      </c>
    </row>
    <row r="31" spans="1:8" x14ac:dyDescent="0.2">
      <c r="A31" s="1" t="s">
        <v>946</v>
      </c>
      <c r="B31" s="2">
        <v>7</v>
      </c>
      <c r="C31" s="2">
        <v>103</v>
      </c>
      <c r="D31" s="3">
        <v>0.86956521739130399</v>
      </c>
      <c r="E31" s="3">
        <v>2.9356531879091698</v>
      </c>
      <c r="F31" s="12">
        <v>7.2599872925234801E-2</v>
      </c>
      <c r="G31" s="2" t="s">
        <v>888</v>
      </c>
      <c r="H31" s="1" t="s">
        <v>947</v>
      </c>
    </row>
    <row r="32" spans="1:8" x14ac:dyDescent="0.2">
      <c r="A32" s="1" t="s">
        <v>948</v>
      </c>
      <c r="B32" s="2">
        <v>2</v>
      </c>
      <c r="C32" s="2">
        <v>9</v>
      </c>
      <c r="D32" s="3">
        <v>0.24844720496894401</v>
      </c>
      <c r="E32" s="3">
        <v>9.6235960063697092</v>
      </c>
      <c r="F32" s="12">
        <v>0.105554990795947</v>
      </c>
      <c r="G32" s="2" t="s">
        <v>891</v>
      </c>
      <c r="H32" s="1" t="s">
        <v>949</v>
      </c>
    </row>
    <row r="33" spans="1:8" x14ac:dyDescent="0.2">
      <c r="A33" s="1" t="s">
        <v>305</v>
      </c>
      <c r="B33" s="2">
        <v>45</v>
      </c>
      <c r="C33" s="2">
        <v>1416</v>
      </c>
      <c r="D33" s="3">
        <v>5.5900621118012399</v>
      </c>
      <c r="E33" s="3">
        <v>1.3712252737564901</v>
      </c>
      <c r="F33" s="12">
        <v>7.9747634420542501E-2</v>
      </c>
      <c r="G33" s="2" t="s">
        <v>881</v>
      </c>
      <c r="H33" s="1" t="s">
        <v>950</v>
      </c>
    </row>
    <row r="34" spans="1:8" x14ac:dyDescent="0.2">
      <c r="A34" s="1" t="s">
        <v>951</v>
      </c>
      <c r="B34" s="2">
        <v>2</v>
      </c>
      <c r="C34" s="2">
        <v>13</v>
      </c>
      <c r="D34" s="3">
        <v>0.24844720496894401</v>
      </c>
      <c r="E34" s="3">
        <v>6.66476556628679</v>
      </c>
      <c r="F34" s="12">
        <v>0.143345608598556</v>
      </c>
      <c r="G34" s="2" t="s">
        <v>885</v>
      </c>
      <c r="H34" s="1" t="s">
        <v>952</v>
      </c>
    </row>
    <row r="35" spans="1:8" x14ac:dyDescent="0.2">
      <c r="A35" s="1" t="s">
        <v>953</v>
      </c>
      <c r="B35" s="2">
        <v>3</v>
      </c>
      <c r="C35" s="2">
        <v>8</v>
      </c>
      <c r="D35" s="3">
        <v>0.37267080745341602</v>
      </c>
      <c r="E35" s="3">
        <v>16.210637576930999</v>
      </c>
      <c r="F35" s="12">
        <v>7.7500922691708203E-3</v>
      </c>
      <c r="G35" s="2" t="s">
        <v>885</v>
      </c>
      <c r="H35" s="1" t="s">
        <v>954</v>
      </c>
    </row>
    <row r="36" spans="1:8" x14ac:dyDescent="0.2">
      <c r="A36" s="1" t="s">
        <v>955</v>
      </c>
      <c r="B36" s="2">
        <v>14</v>
      </c>
      <c r="C36" s="2">
        <v>318</v>
      </c>
      <c r="D36" s="3">
        <v>1.73913043478261</v>
      </c>
      <c r="E36" s="3">
        <v>1.90048075124464</v>
      </c>
      <c r="F36" s="12">
        <v>7.8764020893400594E-2</v>
      </c>
      <c r="G36" s="2" t="s">
        <v>885</v>
      </c>
      <c r="H36" s="1" t="s">
        <v>956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3B2F-DEBA-4C6F-BD38-C6F3761965C0}">
  <sheetPr codeName="Sheet15"/>
  <dimension ref="A1:J73"/>
  <sheetViews>
    <sheetView workbookViewId="0">
      <selection activeCell="G15" activeCellId="3" sqref="G4 G5 G14 G15"/>
    </sheetView>
  </sheetViews>
  <sheetFormatPr defaultColWidth="8.85546875" defaultRowHeight="14.25" x14ac:dyDescent="0.2"/>
  <cols>
    <col min="1" max="1" width="99.42578125" style="1" bestFit="1" customWidth="1"/>
    <col min="2" max="2" width="15.28515625" style="2" customWidth="1"/>
    <col min="3" max="3" width="19.85546875" style="2" customWidth="1"/>
    <col min="4" max="4" width="12.140625" style="3" bestFit="1" customWidth="1"/>
    <col min="5" max="5" width="11.85546875" style="18" customWidth="1"/>
    <col min="6" max="6" width="10.5703125" style="12" customWidth="1"/>
    <col min="7" max="7" width="16.85546875" style="2" bestFit="1" customWidth="1"/>
    <col min="8" max="8" width="33.28515625" style="1" customWidth="1"/>
    <col min="9" max="16384" width="8.85546875" style="1"/>
  </cols>
  <sheetData>
    <row r="1" spans="1:10" s="14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20" t="s">
        <v>790</v>
      </c>
      <c r="F1" s="14" t="s">
        <v>1406</v>
      </c>
      <c r="G1" s="14" t="s">
        <v>1404</v>
      </c>
      <c r="H1" s="14" t="s">
        <v>879</v>
      </c>
    </row>
    <row r="2" spans="1:10" x14ac:dyDescent="0.2">
      <c r="A2" s="1" t="s">
        <v>957</v>
      </c>
      <c r="B2" s="2">
        <v>1</v>
      </c>
      <c r="C2" s="2">
        <v>2</v>
      </c>
      <c r="D2" s="3">
        <v>0.11890606420927501</v>
      </c>
      <c r="E2" s="18">
        <v>20.748731402735899</v>
      </c>
      <c r="F2" s="12">
        <v>0.14270793189831299</v>
      </c>
      <c r="G2" s="2" t="s">
        <v>891</v>
      </c>
      <c r="H2" s="1" t="s">
        <v>958</v>
      </c>
    </row>
    <row r="3" spans="1:10" x14ac:dyDescent="0.2">
      <c r="A3" s="1" t="s">
        <v>959</v>
      </c>
      <c r="B3" s="2">
        <v>1</v>
      </c>
      <c r="C3" s="2">
        <v>2</v>
      </c>
      <c r="D3" s="3">
        <v>0.11890606420927501</v>
      </c>
      <c r="E3" s="18">
        <v>20.748731402735899</v>
      </c>
      <c r="F3" s="12">
        <v>0.14270793189831299</v>
      </c>
      <c r="G3" s="2" t="s">
        <v>891</v>
      </c>
      <c r="H3" s="1" t="s">
        <v>960</v>
      </c>
    </row>
    <row r="4" spans="1:10" x14ac:dyDescent="0.2">
      <c r="A4" s="1" t="s">
        <v>72</v>
      </c>
      <c r="B4" s="2">
        <v>23</v>
      </c>
      <c r="C4" s="2">
        <v>559</v>
      </c>
      <c r="D4" s="3">
        <v>2.73483947681332</v>
      </c>
      <c r="E4" s="18">
        <v>1.6996647755635801</v>
      </c>
      <c r="F4" s="12">
        <v>4.7304494401950198E-2</v>
      </c>
      <c r="G4" s="2" t="s">
        <v>881</v>
      </c>
      <c r="H4" s="1" t="s">
        <v>961</v>
      </c>
    </row>
    <row r="5" spans="1:10" ht="15" customHeight="1" x14ac:dyDescent="0.2">
      <c r="A5" s="1" t="s">
        <v>962</v>
      </c>
      <c r="B5" s="2">
        <v>4</v>
      </c>
      <c r="C5" s="2">
        <v>50</v>
      </c>
      <c r="D5" s="3">
        <v>0.47562425683709902</v>
      </c>
      <c r="E5" s="18">
        <v>3.31095859994717</v>
      </c>
      <c r="F5" s="12">
        <v>0.132349604276192</v>
      </c>
      <c r="G5" s="2" t="s">
        <v>885</v>
      </c>
      <c r="H5" s="1" t="s">
        <v>963</v>
      </c>
    </row>
    <row r="6" spans="1:10" x14ac:dyDescent="0.2">
      <c r="A6" s="1" t="s">
        <v>964</v>
      </c>
      <c r="B6" s="2">
        <v>10</v>
      </c>
      <c r="C6" s="2">
        <v>181</v>
      </c>
      <c r="D6" s="3">
        <v>1.1890606420927501</v>
      </c>
      <c r="E6" s="18">
        <v>2.2834827827803799</v>
      </c>
      <c r="F6" s="12">
        <v>7.6208788231299507E-2</v>
      </c>
      <c r="G6" s="2" t="s">
        <v>885</v>
      </c>
      <c r="H6" s="1" t="s">
        <v>965</v>
      </c>
    </row>
    <row r="7" spans="1:10" x14ac:dyDescent="0.2">
      <c r="A7" s="1" t="s">
        <v>966</v>
      </c>
      <c r="B7" s="2">
        <v>7</v>
      </c>
      <c r="C7" s="2">
        <v>108</v>
      </c>
      <c r="D7" s="3">
        <v>0.83234244946492297</v>
      </c>
      <c r="E7" s="18">
        <v>2.6799104624314101</v>
      </c>
      <c r="F7" s="12">
        <v>0.11172662151283801</v>
      </c>
      <c r="G7" s="2" t="s">
        <v>891</v>
      </c>
      <c r="H7" s="1" t="s">
        <v>967</v>
      </c>
    </row>
    <row r="8" spans="1:10" x14ac:dyDescent="0.2">
      <c r="A8" s="1" t="s">
        <v>896</v>
      </c>
      <c r="B8" s="2">
        <v>5</v>
      </c>
      <c r="C8" s="2">
        <v>81</v>
      </c>
      <c r="D8" s="3">
        <v>0.59453032104637304</v>
      </c>
      <c r="E8" s="18">
        <v>2.5536732428668598</v>
      </c>
      <c r="F8" s="12">
        <v>0.14270793189831299</v>
      </c>
      <c r="G8" s="2" t="s">
        <v>891</v>
      </c>
      <c r="H8" s="1" t="s">
        <v>968</v>
      </c>
    </row>
    <row r="9" spans="1:10" x14ac:dyDescent="0.2">
      <c r="A9" s="1" t="s">
        <v>969</v>
      </c>
      <c r="B9" s="2">
        <v>1</v>
      </c>
      <c r="C9" s="2">
        <v>2</v>
      </c>
      <c r="D9" s="3">
        <v>0.11890606420927501</v>
      </c>
      <c r="E9" s="18">
        <v>20.748731402735899</v>
      </c>
      <c r="F9" s="12">
        <v>0.14270793189831299</v>
      </c>
      <c r="G9" s="2" t="s">
        <v>891</v>
      </c>
      <c r="H9" s="1" t="s">
        <v>970</v>
      </c>
    </row>
    <row r="10" spans="1:10" ht="15" x14ac:dyDescent="0.25">
      <c r="A10" s="1" t="s">
        <v>1405</v>
      </c>
      <c r="B10" s="2">
        <v>1</v>
      </c>
      <c r="C10" s="2">
        <v>1</v>
      </c>
      <c r="D10" s="3">
        <v>0.11890606420927501</v>
      </c>
      <c r="E10" s="18">
        <v>41.292029821286299</v>
      </c>
      <c r="F10" s="12">
        <v>0.11172662151283801</v>
      </c>
      <c r="G10" s="2" t="s">
        <v>891</v>
      </c>
      <c r="H10" s="1" t="s">
        <v>971</v>
      </c>
      <c r="J10" s="19" t="s">
        <v>972</v>
      </c>
    </row>
    <row r="11" spans="1:10" x14ac:dyDescent="0.2">
      <c r="A11" s="1" t="s">
        <v>973</v>
      </c>
      <c r="B11" s="2">
        <v>44</v>
      </c>
      <c r="C11" s="2">
        <v>881</v>
      </c>
      <c r="D11" s="3">
        <v>5.2318668252080904</v>
      </c>
      <c r="E11" s="18">
        <v>2.0627032978454398</v>
      </c>
      <c r="F11" s="12">
        <v>7.1445479446083398E-5</v>
      </c>
      <c r="G11" s="2" t="s">
        <v>881</v>
      </c>
      <c r="H11" s="1" t="s">
        <v>974</v>
      </c>
    </row>
    <row r="12" spans="1:10" x14ac:dyDescent="0.2">
      <c r="A12" s="1" t="s">
        <v>975</v>
      </c>
      <c r="B12" s="2">
        <v>2</v>
      </c>
      <c r="C12" s="2">
        <v>6</v>
      </c>
      <c r="D12" s="3">
        <v>0.23781212841854901</v>
      </c>
      <c r="E12" s="18">
        <v>13.8098136340741</v>
      </c>
      <c r="F12" s="12">
        <v>8.7508573738356896E-2</v>
      </c>
      <c r="G12" s="2" t="s">
        <v>891</v>
      </c>
      <c r="H12" s="1" t="s">
        <v>976</v>
      </c>
    </row>
    <row r="13" spans="1:10" x14ac:dyDescent="0.2">
      <c r="A13" s="1" t="s">
        <v>977</v>
      </c>
      <c r="B13" s="2">
        <v>25</v>
      </c>
      <c r="C13" s="2">
        <v>274</v>
      </c>
      <c r="D13" s="3">
        <v>2.9726516052318699</v>
      </c>
      <c r="E13" s="18">
        <v>3.7688904267376002</v>
      </c>
      <c r="F13" s="12">
        <v>5.5232788275757898E-7</v>
      </c>
      <c r="G13" s="2" t="s">
        <v>885</v>
      </c>
      <c r="H13" s="1" t="s">
        <v>978</v>
      </c>
    </row>
    <row r="14" spans="1:10" x14ac:dyDescent="0.2">
      <c r="A14" s="1" t="s">
        <v>979</v>
      </c>
      <c r="B14" s="2">
        <v>22</v>
      </c>
      <c r="C14" s="2">
        <v>167</v>
      </c>
      <c r="D14" s="3">
        <v>2.6159334126040399</v>
      </c>
      <c r="E14" s="18">
        <v>5.4418153186426697</v>
      </c>
      <c r="F14" s="12">
        <v>9.5237570269403892E-9</v>
      </c>
      <c r="G14" s="2" t="s">
        <v>888</v>
      </c>
      <c r="H14" s="1" t="s">
        <v>980</v>
      </c>
    </row>
    <row r="15" spans="1:10" x14ac:dyDescent="0.2">
      <c r="A15" s="1" t="s">
        <v>981</v>
      </c>
      <c r="B15" s="2">
        <v>4</v>
      </c>
      <c r="C15" s="2">
        <v>17</v>
      </c>
      <c r="D15" s="3">
        <v>0.47562425683709902</v>
      </c>
      <c r="E15" s="18">
        <v>9.7343350725078199</v>
      </c>
      <c r="F15" s="12">
        <v>1.34283821305805E-2</v>
      </c>
      <c r="G15" s="2" t="s">
        <v>891</v>
      </c>
      <c r="H15" s="1" t="s">
        <v>982</v>
      </c>
    </row>
    <row r="16" spans="1:10" x14ac:dyDescent="0.2">
      <c r="A16" s="1" t="s">
        <v>983</v>
      </c>
      <c r="B16" s="2">
        <v>2</v>
      </c>
      <c r="C16" s="2">
        <v>7</v>
      </c>
      <c r="D16" s="3">
        <v>0.23781212841854901</v>
      </c>
      <c r="E16" s="18">
        <v>11.839797423792501</v>
      </c>
      <c r="F16" s="12">
        <v>0.101519750480643</v>
      </c>
      <c r="G16" s="2" t="s">
        <v>891</v>
      </c>
      <c r="H16" s="1" t="s">
        <v>984</v>
      </c>
    </row>
    <row r="17" spans="1:8" x14ac:dyDescent="0.2">
      <c r="A17" s="1" t="s">
        <v>985</v>
      </c>
      <c r="B17" s="2">
        <v>2</v>
      </c>
      <c r="C17" s="2">
        <v>11</v>
      </c>
      <c r="D17" s="3">
        <v>0.23781212841854901</v>
      </c>
      <c r="E17" s="18">
        <v>7.5383269700985904</v>
      </c>
      <c r="F17" s="12">
        <v>0.12469020525814301</v>
      </c>
      <c r="G17" s="2" t="s">
        <v>891</v>
      </c>
      <c r="H17" s="1" t="s">
        <v>986</v>
      </c>
    </row>
    <row r="18" spans="1:8" x14ac:dyDescent="0.2">
      <c r="A18" s="1" t="s">
        <v>987</v>
      </c>
      <c r="B18" s="2">
        <v>4</v>
      </c>
      <c r="C18" s="2">
        <v>54</v>
      </c>
      <c r="D18" s="3">
        <v>0.47562425683709902</v>
      </c>
      <c r="E18" s="18">
        <v>3.0657478167627898</v>
      </c>
      <c r="F18" s="12">
        <v>0.14270793189831299</v>
      </c>
      <c r="G18" s="2" t="s">
        <v>891</v>
      </c>
      <c r="H18" s="1" t="s">
        <v>988</v>
      </c>
    </row>
    <row r="19" spans="1:8" x14ac:dyDescent="0.2">
      <c r="A19" s="1" t="s">
        <v>989</v>
      </c>
      <c r="B19" s="2">
        <v>2</v>
      </c>
      <c r="C19" s="2">
        <v>10</v>
      </c>
      <c r="D19" s="3">
        <v>0.23781212841854901</v>
      </c>
      <c r="E19" s="18">
        <v>8.2914065874910605</v>
      </c>
      <c r="F19" s="12">
        <v>0.11172662151283801</v>
      </c>
      <c r="G19" s="2" t="s">
        <v>891</v>
      </c>
      <c r="H19" s="1" t="s">
        <v>990</v>
      </c>
    </row>
    <row r="20" spans="1:8" x14ac:dyDescent="0.2">
      <c r="A20" s="1" t="s">
        <v>991</v>
      </c>
      <c r="B20" s="2">
        <v>3</v>
      </c>
      <c r="C20" s="2">
        <v>24</v>
      </c>
      <c r="D20" s="3">
        <v>0.356718192627824</v>
      </c>
      <c r="E20" s="18">
        <v>5.1765518434848703</v>
      </c>
      <c r="F20" s="12">
        <v>0.11172662151283801</v>
      </c>
      <c r="G20" s="2" t="s">
        <v>891</v>
      </c>
      <c r="H20" s="1" t="s">
        <v>992</v>
      </c>
    </row>
    <row r="21" spans="1:8" x14ac:dyDescent="0.2">
      <c r="A21" s="1" t="s">
        <v>910</v>
      </c>
      <c r="B21" s="2">
        <v>121</v>
      </c>
      <c r="C21" s="2">
        <v>1818</v>
      </c>
      <c r="D21" s="3">
        <v>14.3876337693222</v>
      </c>
      <c r="E21" s="18">
        <v>2.7484714213199402</v>
      </c>
      <c r="F21" s="12">
        <v>9.7131475565117295E-23</v>
      </c>
      <c r="G21" s="2" t="s">
        <v>881</v>
      </c>
      <c r="H21" s="1" t="s">
        <v>993</v>
      </c>
    </row>
    <row r="22" spans="1:8" x14ac:dyDescent="0.2">
      <c r="A22" s="1" t="s">
        <v>912</v>
      </c>
      <c r="B22" s="2">
        <v>19</v>
      </c>
      <c r="C22" s="2">
        <v>251</v>
      </c>
      <c r="D22" s="3">
        <v>2.2592152199762201</v>
      </c>
      <c r="E22" s="18">
        <v>3.1272120110858199</v>
      </c>
      <c r="F22" s="12">
        <v>2.21147584770989E-4</v>
      </c>
      <c r="G22" s="2" t="s">
        <v>885</v>
      </c>
      <c r="H22" s="1" t="s">
        <v>994</v>
      </c>
    </row>
    <row r="23" spans="1:8" x14ac:dyDescent="0.2">
      <c r="A23" s="1" t="s">
        <v>995</v>
      </c>
      <c r="B23" s="2">
        <v>5</v>
      </c>
      <c r="C23" s="2">
        <v>71</v>
      </c>
      <c r="D23" s="3">
        <v>0.59453032104637304</v>
      </c>
      <c r="E23" s="18">
        <v>2.9132948796598299</v>
      </c>
      <c r="F23" s="12">
        <v>0.123230860840394</v>
      </c>
      <c r="G23" s="2" t="s">
        <v>885</v>
      </c>
      <c r="H23" s="1" t="s">
        <v>996</v>
      </c>
    </row>
    <row r="24" spans="1:8" x14ac:dyDescent="0.2">
      <c r="A24" s="1" t="s">
        <v>914</v>
      </c>
      <c r="B24" s="2">
        <v>5</v>
      </c>
      <c r="C24" s="2">
        <v>79</v>
      </c>
      <c r="D24" s="3">
        <v>0.59453032104637304</v>
      </c>
      <c r="E24" s="18">
        <v>2.6183150158795598</v>
      </c>
      <c r="F24" s="12">
        <v>0.14270793189831299</v>
      </c>
      <c r="G24" s="2" t="s">
        <v>891</v>
      </c>
      <c r="H24" s="1" t="s">
        <v>997</v>
      </c>
    </row>
    <row r="25" spans="1:8" x14ac:dyDescent="0.2">
      <c r="A25" s="1" t="s">
        <v>916</v>
      </c>
      <c r="B25" s="2">
        <v>5</v>
      </c>
      <c r="C25" s="2">
        <v>45</v>
      </c>
      <c r="D25" s="3">
        <v>0.59453032104637304</v>
      </c>
      <c r="E25" s="18">
        <v>4.5961579516695101</v>
      </c>
      <c r="F25" s="12">
        <v>3.3242115626088198E-2</v>
      </c>
      <c r="G25" s="2" t="s">
        <v>885</v>
      </c>
      <c r="H25" s="1" t="s">
        <v>998</v>
      </c>
    </row>
    <row r="26" spans="1:8" x14ac:dyDescent="0.2">
      <c r="A26" s="1" t="s">
        <v>918</v>
      </c>
      <c r="B26" s="2">
        <v>8</v>
      </c>
      <c r="C26" s="2">
        <v>102</v>
      </c>
      <c r="D26" s="3">
        <v>0.95124851367419705</v>
      </c>
      <c r="E26" s="18">
        <v>3.2423209378345601</v>
      </c>
      <c r="F26" s="12">
        <v>2.7535442326056501E-2</v>
      </c>
      <c r="G26" s="2" t="s">
        <v>885</v>
      </c>
      <c r="H26" s="1" t="s">
        <v>999</v>
      </c>
    </row>
    <row r="27" spans="1:8" x14ac:dyDescent="0.2">
      <c r="A27" s="1" t="s">
        <v>920</v>
      </c>
      <c r="B27" s="2">
        <v>19</v>
      </c>
      <c r="C27" s="2">
        <v>110</v>
      </c>
      <c r="D27" s="3">
        <v>2.2592152199762201</v>
      </c>
      <c r="E27" s="18">
        <v>7.1353648477652296</v>
      </c>
      <c r="F27" s="12">
        <v>1.6106968608010801E-9</v>
      </c>
      <c r="G27" s="2" t="s">
        <v>885</v>
      </c>
      <c r="H27" s="1" t="s">
        <v>1000</v>
      </c>
    </row>
    <row r="28" spans="1:8" x14ac:dyDescent="0.2">
      <c r="A28" s="1" t="s">
        <v>922</v>
      </c>
      <c r="B28" s="2">
        <v>9</v>
      </c>
      <c r="C28" s="2">
        <v>51</v>
      </c>
      <c r="D28" s="3">
        <v>1.07015457788347</v>
      </c>
      <c r="E28" s="18">
        <v>7.2934951713348299</v>
      </c>
      <c r="F28" s="12">
        <v>6.8010582302488205E-5</v>
      </c>
      <c r="G28" s="2" t="s">
        <v>885</v>
      </c>
      <c r="H28" s="1" t="s">
        <v>1001</v>
      </c>
    </row>
    <row r="29" spans="1:8" x14ac:dyDescent="0.2">
      <c r="A29" s="1" t="s">
        <v>924</v>
      </c>
      <c r="B29" s="2">
        <v>28</v>
      </c>
      <c r="C29" s="2">
        <v>338</v>
      </c>
      <c r="D29" s="3">
        <v>3.3293697978596901</v>
      </c>
      <c r="E29" s="18">
        <v>3.4217619457833499</v>
      </c>
      <c r="F29" s="12">
        <v>5.5232788275757898E-7</v>
      </c>
      <c r="G29" s="2" t="s">
        <v>885</v>
      </c>
      <c r="H29" s="1" t="s">
        <v>1002</v>
      </c>
    </row>
    <row r="30" spans="1:8" x14ac:dyDescent="0.2">
      <c r="A30" s="1" t="s">
        <v>1003</v>
      </c>
      <c r="B30" s="2">
        <v>2</v>
      </c>
      <c r="C30" s="2">
        <v>13</v>
      </c>
      <c r="D30" s="3">
        <v>0.23781212841854901</v>
      </c>
      <c r="E30" s="18">
        <v>6.3794757833040299</v>
      </c>
      <c r="F30" s="12">
        <v>0.14270793189831299</v>
      </c>
      <c r="G30" s="2" t="s">
        <v>891</v>
      </c>
      <c r="H30" s="1" t="s">
        <v>1004</v>
      </c>
    </row>
    <row r="31" spans="1:8" x14ac:dyDescent="0.2">
      <c r="A31" s="1" t="s">
        <v>1005</v>
      </c>
      <c r="B31" s="2">
        <v>18</v>
      </c>
      <c r="C31" s="2">
        <v>457</v>
      </c>
      <c r="D31" s="3">
        <v>2.14030915576694</v>
      </c>
      <c r="E31" s="18">
        <v>1.6272498568551399</v>
      </c>
      <c r="F31" s="12">
        <v>0.13563870132724001</v>
      </c>
      <c r="G31" s="2" t="s">
        <v>891</v>
      </c>
      <c r="H31" s="1" t="s">
        <v>1006</v>
      </c>
    </row>
    <row r="32" spans="1:8" x14ac:dyDescent="0.2">
      <c r="A32" s="1" t="s">
        <v>1007</v>
      </c>
      <c r="B32" s="2">
        <v>1</v>
      </c>
      <c r="C32" s="2">
        <v>2</v>
      </c>
      <c r="D32" s="3">
        <v>0.11890606420927501</v>
      </c>
      <c r="E32" s="18">
        <v>20.748731402735899</v>
      </c>
      <c r="F32" s="12">
        <v>0.14270793189831299</v>
      </c>
      <c r="G32" s="2" t="s">
        <v>891</v>
      </c>
      <c r="H32" s="1" t="s">
        <v>1008</v>
      </c>
    </row>
    <row r="33" spans="1:8" x14ac:dyDescent="0.2">
      <c r="A33" s="1" t="s">
        <v>1009</v>
      </c>
      <c r="B33" s="2">
        <v>1</v>
      </c>
      <c r="C33" s="2">
        <v>1</v>
      </c>
      <c r="D33" s="3">
        <v>0.11890606420927501</v>
      </c>
      <c r="E33" s="18">
        <v>41.292029821286299</v>
      </c>
      <c r="F33" s="12">
        <v>0.11172662151283801</v>
      </c>
      <c r="G33" s="2" t="s">
        <v>891</v>
      </c>
      <c r="H33" s="1" t="s">
        <v>1010</v>
      </c>
    </row>
    <row r="34" spans="1:8" x14ac:dyDescent="0.2">
      <c r="A34" s="1" t="s">
        <v>1011</v>
      </c>
      <c r="B34" s="2">
        <v>1</v>
      </c>
      <c r="C34" s="2">
        <v>1</v>
      </c>
      <c r="D34" s="3">
        <v>0.11890606420927501</v>
      </c>
      <c r="E34" s="18">
        <v>41.292029821286299</v>
      </c>
      <c r="F34" s="12">
        <v>0.11172662151283801</v>
      </c>
      <c r="G34" s="2" t="s">
        <v>891</v>
      </c>
      <c r="H34" s="1" t="s">
        <v>1012</v>
      </c>
    </row>
    <row r="35" spans="1:8" x14ac:dyDescent="0.2">
      <c r="A35" s="1" t="s">
        <v>1013</v>
      </c>
      <c r="B35" s="2">
        <v>1</v>
      </c>
      <c r="C35" s="2">
        <v>2</v>
      </c>
      <c r="D35" s="3">
        <v>0.11890606420927501</v>
      </c>
      <c r="E35" s="18">
        <v>20.748731402735899</v>
      </c>
      <c r="F35" s="12">
        <v>0.14270793189831299</v>
      </c>
      <c r="G35" s="2" t="s">
        <v>891</v>
      </c>
      <c r="H35" s="1" t="s">
        <v>1014</v>
      </c>
    </row>
    <row r="36" spans="1:8" x14ac:dyDescent="0.2">
      <c r="A36" s="1" t="s">
        <v>1015</v>
      </c>
      <c r="B36" s="2">
        <v>1</v>
      </c>
      <c r="C36" s="2">
        <v>1</v>
      </c>
      <c r="D36" s="3">
        <v>0.11890606420927501</v>
      </c>
      <c r="E36" s="18">
        <v>41.292029821286299</v>
      </c>
      <c r="F36" s="12">
        <v>0.11172662151283801</v>
      </c>
      <c r="G36" s="2" t="s">
        <v>891</v>
      </c>
      <c r="H36" s="1" t="s">
        <v>1016</v>
      </c>
    </row>
    <row r="37" spans="1:8" x14ac:dyDescent="0.2">
      <c r="A37" s="1" t="s">
        <v>1017</v>
      </c>
      <c r="B37" s="2">
        <v>1</v>
      </c>
      <c r="C37" s="2">
        <v>2</v>
      </c>
      <c r="D37" s="3">
        <v>0.11890606420927501</v>
      </c>
      <c r="E37" s="18">
        <v>20.748731402735899</v>
      </c>
      <c r="F37" s="12">
        <v>0.14270793189831299</v>
      </c>
      <c r="G37" s="2" t="s">
        <v>891</v>
      </c>
      <c r="H37" s="1" t="s">
        <v>1018</v>
      </c>
    </row>
    <row r="38" spans="1:8" x14ac:dyDescent="0.2">
      <c r="A38" s="1" t="s">
        <v>1019</v>
      </c>
      <c r="B38" s="2">
        <v>1</v>
      </c>
      <c r="C38" s="2">
        <v>1</v>
      </c>
      <c r="D38" s="3">
        <v>0.11890606420927501</v>
      </c>
      <c r="E38" s="18">
        <v>41.292029821286299</v>
      </c>
      <c r="F38" s="12">
        <v>0.11172662151283801</v>
      </c>
      <c r="G38" s="2" t="s">
        <v>891</v>
      </c>
      <c r="H38" s="1" t="s">
        <v>1020</v>
      </c>
    </row>
    <row r="39" spans="1:8" x14ac:dyDescent="0.2">
      <c r="A39" s="1" t="s">
        <v>1021</v>
      </c>
      <c r="B39" s="2">
        <v>3</v>
      </c>
      <c r="C39" s="2">
        <v>13</v>
      </c>
      <c r="D39" s="3">
        <v>0.356718192627824</v>
      </c>
      <c r="E39" s="18">
        <v>9.5533443322115108</v>
      </c>
      <c r="F39" s="12">
        <v>5.2536758646797001E-2</v>
      </c>
      <c r="G39" s="2" t="s">
        <v>891</v>
      </c>
      <c r="H39" s="1" t="s">
        <v>1022</v>
      </c>
    </row>
    <row r="40" spans="1:8" x14ac:dyDescent="0.2">
      <c r="A40" s="1" t="s">
        <v>733</v>
      </c>
      <c r="B40" s="2">
        <v>25</v>
      </c>
      <c r="C40" s="2">
        <v>409</v>
      </c>
      <c r="D40" s="3">
        <v>2.9726516052318699</v>
      </c>
      <c r="E40" s="18">
        <v>2.5249105543394301</v>
      </c>
      <c r="F40" s="12">
        <v>2.0435351131203099E-4</v>
      </c>
      <c r="G40" s="2" t="s">
        <v>881</v>
      </c>
      <c r="H40" s="1" t="s">
        <v>1023</v>
      </c>
    </row>
    <row r="41" spans="1:8" x14ac:dyDescent="0.2">
      <c r="A41" s="1" t="s">
        <v>1024</v>
      </c>
      <c r="B41" s="2">
        <v>7</v>
      </c>
      <c r="C41" s="2">
        <v>61</v>
      </c>
      <c r="D41" s="3">
        <v>0.83234244946492297</v>
      </c>
      <c r="E41" s="18">
        <v>4.7444210628948902</v>
      </c>
      <c r="F41" s="12">
        <v>7.7230011321907897E-3</v>
      </c>
      <c r="G41" s="2" t="s">
        <v>885</v>
      </c>
      <c r="H41" s="1" t="s">
        <v>1025</v>
      </c>
    </row>
    <row r="42" spans="1:8" x14ac:dyDescent="0.2">
      <c r="A42" s="1" t="s">
        <v>1026</v>
      </c>
      <c r="B42" s="2">
        <v>2</v>
      </c>
      <c r="C42" s="2">
        <v>10</v>
      </c>
      <c r="D42" s="3">
        <v>0.23781212841854901</v>
      </c>
      <c r="E42" s="18">
        <v>8.2914065874910605</v>
      </c>
      <c r="F42" s="12">
        <v>0.11172662151283801</v>
      </c>
      <c r="G42" s="2" t="s">
        <v>891</v>
      </c>
      <c r="H42" s="1" t="s">
        <v>1027</v>
      </c>
    </row>
    <row r="43" spans="1:8" x14ac:dyDescent="0.2">
      <c r="A43" s="1" t="s">
        <v>1028</v>
      </c>
      <c r="B43" s="2">
        <v>2</v>
      </c>
      <c r="C43" s="2">
        <v>5</v>
      </c>
      <c r="D43" s="3">
        <v>0.23781212841854901</v>
      </c>
      <c r="E43" s="18">
        <v>16.566263461234598</v>
      </c>
      <c r="F43" s="12">
        <v>6.7425811873297298E-2</v>
      </c>
      <c r="G43" s="2" t="s">
        <v>888</v>
      </c>
      <c r="H43" s="1" t="s">
        <v>1029</v>
      </c>
    </row>
    <row r="44" spans="1:8" x14ac:dyDescent="0.2">
      <c r="A44" s="1" t="s">
        <v>1030</v>
      </c>
      <c r="B44" s="2">
        <v>1</v>
      </c>
      <c r="C44" s="2">
        <v>1</v>
      </c>
      <c r="D44" s="3">
        <v>0.11890606420927501</v>
      </c>
      <c r="E44" s="18">
        <v>41.292029821286299</v>
      </c>
      <c r="F44" s="12">
        <v>0.11172662151283801</v>
      </c>
      <c r="G44" s="2" t="s">
        <v>891</v>
      </c>
      <c r="H44" s="1" t="s">
        <v>1031</v>
      </c>
    </row>
    <row r="45" spans="1:8" x14ac:dyDescent="0.2">
      <c r="A45" s="1" t="s">
        <v>884</v>
      </c>
      <c r="B45" s="2">
        <v>17</v>
      </c>
      <c r="C45" s="2">
        <v>319</v>
      </c>
      <c r="D45" s="3">
        <v>2.0214030915576702</v>
      </c>
      <c r="E45" s="18">
        <v>2.2017410967056801</v>
      </c>
      <c r="F45" s="12">
        <v>1.9746499615551499E-2</v>
      </c>
      <c r="G45" s="2" t="s">
        <v>885</v>
      </c>
      <c r="H45" s="1" t="s">
        <v>1032</v>
      </c>
    </row>
    <row r="46" spans="1:8" x14ac:dyDescent="0.2">
      <c r="A46" s="1" t="s">
        <v>1033</v>
      </c>
      <c r="B46" s="2">
        <v>1</v>
      </c>
      <c r="C46" s="2">
        <v>2</v>
      </c>
      <c r="D46" s="3">
        <v>0.11890606420927501</v>
      </c>
      <c r="E46" s="18">
        <v>20.748731402735899</v>
      </c>
      <c r="F46" s="12">
        <v>0.14270793189831299</v>
      </c>
      <c r="G46" s="2" t="s">
        <v>891</v>
      </c>
      <c r="H46" s="1" t="s">
        <v>1034</v>
      </c>
    </row>
    <row r="47" spans="1:8" x14ac:dyDescent="0.2">
      <c r="A47" s="1" t="s">
        <v>1035</v>
      </c>
      <c r="B47" s="2">
        <v>3</v>
      </c>
      <c r="C47" s="2">
        <v>20</v>
      </c>
      <c r="D47" s="3">
        <v>0.356718192627824</v>
      </c>
      <c r="E47" s="18">
        <v>6.2113448156957398</v>
      </c>
      <c r="F47" s="12">
        <v>0.102076641031434</v>
      </c>
      <c r="G47" s="2" t="s">
        <v>888</v>
      </c>
      <c r="H47" s="1" t="s">
        <v>1036</v>
      </c>
    </row>
    <row r="48" spans="1:8" x14ac:dyDescent="0.2">
      <c r="A48" s="1" t="s">
        <v>1037</v>
      </c>
      <c r="B48" s="2">
        <v>2</v>
      </c>
      <c r="C48" s="2">
        <v>13</v>
      </c>
      <c r="D48" s="3">
        <v>0.23781212841854901</v>
      </c>
      <c r="E48" s="18">
        <v>6.3794757833040299</v>
      </c>
      <c r="F48" s="12">
        <v>0.14270793189831299</v>
      </c>
      <c r="G48" s="2" t="s">
        <v>891</v>
      </c>
      <c r="H48" s="1" t="s">
        <v>1038</v>
      </c>
    </row>
    <row r="49" spans="1:8" x14ac:dyDescent="0.2">
      <c r="A49" s="1" t="s">
        <v>1039</v>
      </c>
      <c r="B49" s="2">
        <v>1</v>
      </c>
      <c r="C49" s="2">
        <v>1</v>
      </c>
      <c r="D49" s="3">
        <v>0.11890606420927501</v>
      </c>
      <c r="E49" s="18">
        <v>41.292029821286299</v>
      </c>
      <c r="F49" s="12">
        <v>0.11172662151283801</v>
      </c>
      <c r="G49" s="2" t="s">
        <v>891</v>
      </c>
      <c r="H49" s="1" t="s">
        <v>1040</v>
      </c>
    </row>
    <row r="50" spans="1:8" x14ac:dyDescent="0.2">
      <c r="A50" s="1" t="s">
        <v>1041</v>
      </c>
      <c r="B50" s="2">
        <v>11</v>
      </c>
      <c r="C50" s="2">
        <v>99</v>
      </c>
      <c r="D50" s="3">
        <v>1.3079667063020199</v>
      </c>
      <c r="E50" s="18">
        <v>4.59171041644644</v>
      </c>
      <c r="F50" s="12">
        <v>6.9158942805854396E-4</v>
      </c>
      <c r="G50" s="2" t="s">
        <v>888</v>
      </c>
      <c r="H50" s="1" t="s">
        <v>1042</v>
      </c>
    </row>
    <row r="51" spans="1:8" x14ac:dyDescent="0.2">
      <c r="A51" s="1" t="s">
        <v>1043</v>
      </c>
      <c r="B51" s="2">
        <v>8</v>
      </c>
      <c r="C51" s="2">
        <v>33</v>
      </c>
      <c r="D51" s="3">
        <v>0.95124851367419705</v>
      </c>
      <c r="E51" s="18">
        <v>10.019665521614799</v>
      </c>
      <c r="F51" s="12">
        <v>3.94866544256378E-5</v>
      </c>
      <c r="G51" s="2" t="s">
        <v>891</v>
      </c>
      <c r="H51" s="1" t="s">
        <v>1044</v>
      </c>
    </row>
    <row r="52" spans="1:8" x14ac:dyDescent="0.2">
      <c r="A52" s="1" t="s">
        <v>1045</v>
      </c>
      <c r="B52" s="2">
        <v>1</v>
      </c>
      <c r="C52" s="2">
        <v>1</v>
      </c>
      <c r="D52" s="3">
        <v>0.11890606420927501</v>
      </c>
      <c r="E52" s="18">
        <v>41.292029821286299</v>
      </c>
      <c r="F52" s="12">
        <v>0.11172662151283801</v>
      </c>
      <c r="G52" s="2" t="s">
        <v>891</v>
      </c>
      <c r="H52" s="1" t="s">
        <v>960</v>
      </c>
    </row>
    <row r="53" spans="1:8" x14ac:dyDescent="0.2">
      <c r="A53" s="1" t="s">
        <v>1046</v>
      </c>
      <c r="B53" s="2">
        <v>9</v>
      </c>
      <c r="C53" s="2">
        <v>145</v>
      </c>
      <c r="D53" s="3">
        <v>1.07015457788347</v>
      </c>
      <c r="E53" s="18">
        <v>2.5656243616977399</v>
      </c>
      <c r="F53" s="12">
        <v>9.0017749199670996E-2</v>
      </c>
      <c r="G53" s="2" t="s">
        <v>891</v>
      </c>
      <c r="H53" s="1" t="s">
        <v>1047</v>
      </c>
    </row>
    <row r="54" spans="1:8" x14ac:dyDescent="0.2">
      <c r="A54" s="1" t="s">
        <v>1048</v>
      </c>
      <c r="B54" s="2">
        <v>14</v>
      </c>
      <c r="C54" s="2">
        <v>340</v>
      </c>
      <c r="D54" s="3">
        <v>1.6646848989298499</v>
      </c>
      <c r="E54" s="18">
        <v>1.7014244810335599</v>
      </c>
      <c r="F54" s="12">
        <v>0.14270793189831299</v>
      </c>
      <c r="G54" s="2" t="s">
        <v>891</v>
      </c>
      <c r="H54" s="1" t="s">
        <v>1049</v>
      </c>
    </row>
    <row r="55" spans="1:8" x14ac:dyDescent="0.2">
      <c r="A55" s="1" t="s">
        <v>936</v>
      </c>
      <c r="B55" s="2">
        <v>26</v>
      </c>
      <c r="C55" s="2">
        <v>516</v>
      </c>
      <c r="D55" s="3">
        <v>3.0915576694411402</v>
      </c>
      <c r="E55" s="18">
        <v>2.0813660503704501</v>
      </c>
      <c r="F55" s="12">
        <v>2.38471267263395E-3</v>
      </c>
      <c r="G55" s="2" t="s">
        <v>881</v>
      </c>
      <c r="H55" s="1" t="s">
        <v>1050</v>
      </c>
    </row>
    <row r="56" spans="1:8" x14ac:dyDescent="0.2">
      <c r="A56" s="1" t="s">
        <v>1051</v>
      </c>
      <c r="B56" s="2">
        <v>5</v>
      </c>
      <c r="C56" s="2">
        <v>64</v>
      </c>
      <c r="D56" s="3">
        <v>0.59453032104637304</v>
      </c>
      <c r="E56" s="18">
        <v>3.23188672714645</v>
      </c>
      <c r="F56" s="12">
        <v>9.8198019614126497E-2</v>
      </c>
      <c r="G56" s="2" t="s">
        <v>885</v>
      </c>
      <c r="H56" s="1" t="s">
        <v>1052</v>
      </c>
    </row>
    <row r="57" spans="1:8" x14ac:dyDescent="0.2">
      <c r="A57" s="1" t="s">
        <v>1053</v>
      </c>
      <c r="B57" s="2">
        <v>1</v>
      </c>
      <c r="C57" s="2">
        <v>1</v>
      </c>
      <c r="D57" s="3">
        <v>0.11890606420927501</v>
      </c>
      <c r="E57" s="18">
        <v>41.292029821286299</v>
      </c>
      <c r="F57" s="12">
        <v>0.11172662151283801</v>
      </c>
      <c r="G57" s="2" t="s">
        <v>891</v>
      </c>
      <c r="H57" s="1" t="s">
        <v>1054</v>
      </c>
    </row>
    <row r="58" spans="1:8" x14ac:dyDescent="0.2">
      <c r="A58" s="1" t="s">
        <v>1055</v>
      </c>
      <c r="B58" s="2">
        <v>3</v>
      </c>
      <c r="C58" s="2">
        <v>31</v>
      </c>
      <c r="D58" s="3">
        <v>0.356718192627824</v>
      </c>
      <c r="E58" s="18">
        <v>4.0080299826530696</v>
      </c>
      <c r="F58" s="12">
        <v>0.14270793189831299</v>
      </c>
      <c r="G58" s="2" t="s">
        <v>891</v>
      </c>
      <c r="H58" s="1" t="s">
        <v>1056</v>
      </c>
    </row>
    <row r="59" spans="1:8" x14ac:dyDescent="0.2">
      <c r="A59" s="1" t="s">
        <v>1057</v>
      </c>
      <c r="B59" s="2">
        <v>12</v>
      </c>
      <c r="C59" s="2">
        <v>176</v>
      </c>
      <c r="D59" s="3">
        <v>1.4268727705113</v>
      </c>
      <c r="E59" s="18">
        <v>2.8175517195253001</v>
      </c>
      <c r="F59" s="12">
        <v>1.2896635793029101E-2</v>
      </c>
      <c r="G59" s="2" t="s">
        <v>885</v>
      </c>
      <c r="H59" s="1" t="s">
        <v>1058</v>
      </c>
    </row>
    <row r="60" spans="1:8" x14ac:dyDescent="0.2">
      <c r="A60" s="1" t="s">
        <v>1059</v>
      </c>
      <c r="B60" s="2">
        <v>2</v>
      </c>
      <c r="C60" s="2">
        <v>13</v>
      </c>
      <c r="D60" s="3">
        <v>0.23781212841854901</v>
      </c>
      <c r="E60" s="18">
        <v>6.3794757833040299</v>
      </c>
      <c r="F60" s="12">
        <v>0.14270793189831299</v>
      </c>
      <c r="G60" s="2" t="s">
        <v>891</v>
      </c>
      <c r="H60" s="1" t="s">
        <v>1060</v>
      </c>
    </row>
    <row r="61" spans="1:8" x14ac:dyDescent="0.2">
      <c r="A61" s="1" t="s">
        <v>940</v>
      </c>
      <c r="B61" s="2">
        <v>3</v>
      </c>
      <c r="C61" s="2">
        <v>26</v>
      </c>
      <c r="D61" s="3">
        <v>0.356718192627824</v>
      </c>
      <c r="E61" s="18">
        <v>4.7785086413714604</v>
      </c>
      <c r="F61" s="12">
        <v>0.109426367540515</v>
      </c>
      <c r="G61" s="2" t="s">
        <v>885</v>
      </c>
      <c r="H61" s="1" t="s">
        <v>1061</v>
      </c>
    </row>
    <row r="62" spans="1:8" x14ac:dyDescent="0.2">
      <c r="A62" s="1" t="s">
        <v>1062</v>
      </c>
      <c r="B62" s="2">
        <v>50</v>
      </c>
      <c r="C62" s="2">
        <v>1582</v>
      </c>
      <c r="D62" s="3">
        <v>5.94530321046373</v>
      </c>
      <c r="E62" s="18">
        <v>1.3053105930825499</v>
      </c>
      <c r="F62" s="12">
        <v>0.13168578488510699</v>
      </c>
      <c r="G62" s="2" t="s">
        <v>881</v>
      </c>
      <c r="H62" s="1" t="s">
        <v>1063</v>
      </c>
    </row>
    <row r="63" spans="1:8" x14ac:dyDescent="0.2">
      <c r="A63" s="1" t="s">
        <v>944</v>
      </c>
      <c r="B63" s="2">
        <v>4</v>
      </c>
      <c r="C63" s="2">
        <v>53</v>
      </c>
      <c r="D63" s="3">
        <v>0.47562425683709902</v>
      </c>
      <c r="E63" s="18">
        <v>3.1235812032325598</v>
      </c>
      <c r="F63" s="12">
        <v>0.14270793189831299</v>
      </c>
      <c r="G63" s="2" t="s">
        <v>891</v>
      </c>
      <c r="H63" s="1" t="s">
        <v>1064</v>
      </c>
    </row>
    <row r="64" spans="1:8" x14ac:dyDescent="0.2">
      <c r="A64" s="1" t="s">
        <v>1065</v>
      </c>
      <c r="B64" s="2">
        <v>28</v>
      </c>
      <c r="C64" s="2">
        <v>694</v>
      </c>
      <c r="D64" s="3">
        <v>3.3293697978596901</v>
      </c>
      <c r="E64" s="18">
        <v>1.6665318299365</v>
      </c>
      <c r="F64" s="12">
        <v>4.36304597297986E-2</v>
      </c>
      <c r="G64" s="2" t="s">
        <v>885</v>
      </c>
      <c r="H64" s="1" t="s">
        <v>1066</v>
      </c>
    </row>
    <row r="65" spans="1:8" x14ac:dyDescent="0.2">
      <c r="A65" s="1" t="s">
        <v>1067</v>
      </c>
      <c r="B65" s="2">
        <v>1</v>
      </c>
      <c r="C65" s="2">
        <v>2</v>
      </c>
      <c r="D65" s="3">
        <v>0.11890606420927501</v>
      </c>
      <c r="E65" s="18">
        <v>20.748731402735899</v>
      </c>
      <c r="F65" s="12">
        <v>0.14270793189831299</v>
      </c>
      <c r="G65" s="2" t="s">
        <v>891</v>
      </c>
      <c r="H65" s="1" t="s">
        <v>1068</v>
      </c>
    </row>
    <row r="66" spans="1:8" x14ac:dyDescent="0.2">
      <c r="A66" s="1" t="s">
        <v>1069</v>
      </c>
      <c r="B66" s="2">
        <v>14</v>
      </c>
      <c r="C66" s="2">
        <v>284</v>
      </c>
      <c r="D66" s="3">
        <v>1.6646848989298499</v>
      </c>
      <c r="E66" s="18">
        <v>2.0369048195352999</v>
      </c>
      <c r="F66" s="12">
        <v>9.3818560245889707E-2</v>
      </c>
      <c r="G66" s="2" t="s">
        <v>891</v>
      </c>
      <c r="H66" s="1" t="s">
        <v>1070</v>
      </c>
    </row>
    <row r="67" spans="1:8" x14ac:dyDescent="0.2">
      <c r="A67" s="1" t="s">
        <v>946</v>
      </c>
      <c r="B67" s="2">
        <v>7</v>
      </c>
      <c r="C67" s="2">
        <v>103</v>
      </c>
      <c r="D67" s="3">
        <v>0.83234244946492297</v>
      </c>
      <c r="E67" s="18">
        <v>2.8099905741890798</v>
      </c>
      <c r="F67" s="12">
        <v>0.103071876402303</v>
      </c>
      <c r="G67" s="2" t="s">
        <v>891</v>
      </c>
      <c r="H67" s="1" t="s">
        <v>1071</v>
      </c>
    </row>
    <row r="68" spans="1:8" x14ac:dyDescent="0.2">
      <c r="A68" s="1" t="s">
        <v>1072</v>
      </c>
      <c r="B68" s="2">
        <v>1</v>
      </c>
      <c r="C68" s="2">
        <v>1</v>
      </c>
      <c r="D68" s="3">
        <v>0.11890606420927501</v>
      </c>
      <c r="E68" s="18">
        <v>41.292029821286299</v>
      </c>
      <c r="F68" s="12">
        <v>0.109426367540515</v>
      </c>
      <c r="G68" s="2" t="s">
        <v>885</v>
      </c>
      <c r="H68" s="1" t="s">
        <v>1073</v>
      </c>
    </row>
    <row r="69" spans="1:8" x14ac:dyDescent="0.2">
      <c r="A69" s="1" t="s">
        <v>1074</v>
      </c>
      <c r="B69" s="2">
        <v>3</v>
      </c>
      <c r="C69" s="2">
        <v>22</v>
      </c>
      <c r="D69" s="3">
        <v>0.356718192627824</v>
      </c>
      <c r="E69" s="18">
        <v>5.6469336557052197</v>
      </c>
      <c r="F69" s="12">
        <v>8.3513547680525504E-2</v>
      </c>
      <c r="G69" s="2" t="s">
        <v>885</v>
      </c>
      <c r="H69" s="1" t="s">
        <v>1075</v>
      </c>
    </row>
    <row r="70" spans="1:8" x14ac:dyDescent="0.2">
      <c r="A70" s="1" t="s">
        <v>1076</v>
      </c>
      <c r="B70" s="2">
        <v>7</v>
      </c>
      <c r="C70" s="2">
        <v>47</v>
      </c>
      <c r="D70" s="3">
        <v>0.83234244946492297</v>
      </c>
      <c r="E70" s="18">
        <v>6.15735224520777</v>
      </c>
      <c r="F70" s="12">
        <v>1.74027975302115E-3</v>
      </c>
      <c r="G70" s="2" t="s">
        <v>885</v>
      </c>
      <c r="H70" s="1" t="s">
        <v>1077</v>
      </c>
    </row>
    <row r="71" spans="1:8" x14ac:dyDescent="0.2">
      <c r="A71" s="1" t="s">
        <v>1078</v>
      </c>
      <c r="B71" s="2">
        <v>5</v>
      </c>
      <c r="C71" s="2">
        <v>17</v>
      </c>
      <c r="D71" s="3">
        <v>0.59453032104637304</v>
      </c>
      <c r="E71" s="18">
        <v>12.1618500531831</v>
      </c>
      <c r="F71" s="12">
        <v>9.7096199363456103E-4</v>
      </c>
      <c r="G71" s="2" t="s">
        <v>891</v>
      </c>
      <c r="H71" s="1" t="s">
        <v>1079</v>
      </c>
    </row>
    <row r="72" spans="1:8" x14ac:dyDescent="0.2">
      <c r="A72" s="1" t="s">
        <v>1080</v>
      </c>
      <c r="B72" s="2">
        <v>2</v>
      </c>
      <c r="C72" s="2">
        <v>12</v>
      </c>
      <c r="D72" s="3">
        <v>0.23781212841854901</v>
      </c>
      <c r="E72" s="18">
        <v>6.9106561149696502</v>
      </c>
      <c r="F72" s="12">
        <v>0.13989948041228301</v>
      </c>
      <c r="G72" s="2" t="s">
        <v>891</v>
      </c>
      <c r="H72" s="1" t="s">
        <v>1081</v>
      </c>
    </row>
    <row r="73" spans="1:8" x14ac:dyDescent="0.2">
      <c r="A73" s="1" t="s">
        <v>1082</v>
      </c>
      <c r="B73" s="2">
        <v>8</v>
      </c>
      <c r="C73" s="2">
        <v>118</v>
      </c>
      <c r="D73" s="3">
        <v>0.95124851367419705</v>
      </c>
      <c r="E73" s="18">
        <v>2.80272145469455</v>
      </c>
      <c r="F73" s="12">
        <v>5.0582834044762402E-2</v>
      </c>
      <c r="G73" s="2" t="s">
        <v>885</v>
      </c>
      <c r="H73" s="1" t="s">
        <v>1083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8EFCA-9B43-4C1B-92C8-32BB0205B0A8}">
  <sheetPr codeName="Sheet16"/>
  <dimension ref="A1:H102"/>
  <sheetViews>
    <sheetView workbookViewId="0"/>
  </sheetViews>
  <sheetFormatPr defaultColWidth="8.85546875" defaultRowHeight="14.25" x14ac:dyDescent="0.2"/>
  <cols>
    <col min="1" max="1" width="92.140625" style="1" bestFit="1" customWidth="1"/>
    <col min="2" max="2" width="14.7109375" style="5" customWidth="1"/>
    <col min="3" max="3" width="20" style="5" customWidth="1"/>
    <col min="4" max="4" width="12" style="11" customWidth="1"/>
    <col min="5" max="5" width="12.28515625" style="11" customWidth="1"/>
    <col min="6" max="6" width="10.7109375" style="11" bestFit="1" customWidth="1"/>
    <col min="7" max="7" width="16.85546875" style="5" bestFit="1" customWidth="1"/>
    <col min="8" max="8" width="31.85546875" style="1" customWidth="1"/>
    <col min="9" max="16384" width="8.85546875" style="1"/>
  </cols>
  <sheetData>
    <row r="1" spans="1:8" s="14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957</v>
      </c>
      <c r="B2" s="5">
        <v>1</v>
      </c>
      <c r="C2" s="5">
        <v>2</v>
      </c>
      <c r="D2" s="11">
        <v>0.14265335235377999</v>
      </c>
      <c r="E2" s="11">
        <v>24.8924988188684</v>
      </c>
      <c r="F2" s="11">
        <v>0.123521201799719</v>
      </c>
      <c r="G2" s="5" t="s">
        <v>891</v>
      </c>
      <c r="H2" s="1" t="s">
        <v>958</v>
      </c>
    </row>
    <row r="3" spans="1:8" x14ac:dyDescent="0.2">
      <c r="A3" s="1" t="s">
        <v>1084</v>
      </c>
      <c r="B3" s="5">
        <v>1</v>
      </c>
      <c r="C3" s="5">
        <v>3</v>
      </c>
      <c r="D3" s="11">
        <v>0.14265335235377999</v>
      </c>
      <c r="E3" s="11">
        <v>16.622565656453599</v>
      </c>
      <c r="F3" s="11">
        <v>0.134076961288911</v>
      </c>
      <c r="G3" s="5" t="s">
        <v>891</v>
      </c>
      <c r="H3" s="1" t="s">
        <v>1085</v>
      </c>
    </row>
    <row r="4" spans="1:8" x14ac:dyDescent="0.2">
      <c r="A4" s="1" t="s">
        <v>959</v>
      </c>
      <c r="B4" s="5">
        <v>1</v>
      </c>
      <c r="C4" s="5">
        <v>2</v>
      </c>
      <c r="D4" s="11">
        <v>0.14265335235377999</v>
      </c>
      <c r="E4" s="11">
        <v>24.8924988188684</v>
      </c>
      <c r="F4" s="11">
        <v>0.123521201799719</v>
      </c>
      <c r="G4" s="5" t="s">
        <v>891</v>
      </c>
      <c r="H4" s="1" t="s">
        <v>960</v>
      </c>
    </row>
    <row r="5" spans="1:8" x14ac:dyDescent="0.2">
      <c r="A5" s="1" t="s">
        <v>1086</v>
      </c>
      <c r="B5" s="5">
        <v>6</v>
      </c>
      <c r="C5" s="5">
        <v>64</v>
      </c>
      <c r="D5" s="11">
        <v>0.85592011412268199</v>
      </c>
      <c r="E5" s="11">
        <v>4.6512515059034998</v>
      </c>
      <c r="F5" s="11">
        <v>1.05772234607272E-2</v>
      </c>
      <c r="G5" s="5" t="s">
        <v>881</v>
      </c>
      <c r="H5" s="1" t="s">
        <v>1087</v>
      </c>
    </row>
    <row r="6" spans="1:8" x14ac:dyDescent="0.2">
      <c r="A6" s="1" t="s">
        <v>1088</v>
      </c>
      <c r="B6" s="5">
        <v>2</v>
      </c>
      <c r="C6" s="5">
        <v>12</v>
      </c>
      <c r="D6" s="11">
        <v>0.28530670470756098</v>
      </c>
      <c r="E6" s="11">
        <v>8.2907959932820106</v>
      </c>
      <c r="F6" s="11">
        <v>9.5062984576109802E-2</v>
      </c>
      <c r="G6" s="5" t="s">
        <v>885</v>
      </c>
      <c r="H6" s="1" t="s">
        <v>1089</v>
      </c>
    </row>
    <row r="7" spans="1:8" x14ac:dyDescent="0.2">
      <c r="A7" s="1" t="s">
        <v>962</v>
      </c>
      <c r="B7" s="5">
        <v>1</v>
      </c>
      <c r="C7" s="5">
        <v>3</v>
      </c>
      <c r="D7" s="11">
        <v>0.14265335235377999</v>
      </c>
      <c r="E7" s="11">
        <v>16.622565656453599</v>
      </c>
      <c r="F7" s="11">
        <v>0.134076961288911</v>
      </c>
      <c r="G7" s="5" t="s">
        <v>891</v>
      </c>
      <c r="H7" s="1" t="s">
        <v>1090</v>
      </c>
    </row>
    <row r="8" spans="1:8" x14ac:dyDescent="0.2">
      <c r="A8" s="1" t="s">
        <v>964</v>
      </c>
      <c r="B8" s="5">
        <v>1</v>
      </c>
      <c r="C8" s="5">
        <v>3</v>
      </c>
      <c r="D8" s="11">
        <v>0.14265335235377999</v>
      </c>
      <c r="E8" s="11">
        <v>16.622565656453599</v>
      </c>
      <c r="F8" s="11">
        <v>0.134076961288911</v>
      </c>
      <c r="G8" s="5" t="s">
        <v>891</v>
      </c>
      <c r="H8" s="1" t="s">
        <v>1091</v>
      </c>
    </row>
    <row r="9" spans="1:8" x14ac:dyDescent="0.2">
      <c r="A9" s="1" t="s">
        <v>1092</v>
      </c>
      <c r="B9" s="5">
        <v>1</v>
      </c>
      <c r="C9" s="5">
        <v>1</v>
      </c>
      <c r="D9" s="11">
        <v>0.14265335235377999</v>
      </c>
      <c r="E9" s="11">
        <v>49.538537253391503</v>
      </c>
      <c r="F9" s="11">
        <v>8.7953383324706702E-2</v>
      </c>
      <c r="G9" s="5" t="s">
        <v>891</v>
      </c>
      <c r="H9" s="1" t="s">
        <v>971</v>
      </c>
    </row>
    <row r="10" spans="1:8" x14ac:dyDescent="0.2">
      <c r="A10" s="1" t="s">
        <v>1093</v>
      </c>
      <c r="B10" s="5">
        <v>1</v>
      </c>
      <c r="C10" s="5">
        <v>3</v>
      </c>
      <c r="D10" s="11">
        <v>0.14265335235377999</v>
      </c>
      <c r="E10" s="11">
        <v>16.622565656453599</v>
      </c>
      <c r="F10" s="11">
        <v>0.134076961288911</v>
      </c>
      <c r="G10" s="5" t="s">
        <v>891</v>
      </c>
      <c r="H10" s="1" t="s">
        <v>1094</v>
      </c>
    </row>
    <row r="11" spans="1:8" x14ac:dyDescent="0.2">
      <c r="A11" s="1" t="s">
        <v>973</v>
      </c>
      <c r="B11" s="5">
        <v>33</v>
      </c>
      <c r="C11" s="5">
        <v>881</v>
      </c>
      <c r="D11" s="11">
        <v>4.7075606276747504</v>
      </c>
      <c r="E11" s="11">
        <v>1.8561277564777401</v>
      </c>
      <c r="F11" s="11">
        <v>4.4558460268627996E-3</v>
      </c>
      <c r="G11" s="5" t="s">
        <v>881</v>
      </c>
      <c r="H11" s="1" t="s">
        <v>1095</v>
      </c>
    </row>
    <row r="12" spans="1:8" x14ac:dyDescent="0.2">
      <c r="A12" s="1" t="s">
        <v>977</v>
      </c>
      <c r="B12" s="5">
        <v>18</v>
      </c>
      <c r="C12" s="5">
        <v>274</v>
      </c>
      <c r="D12" s="11">
        <v>2.5677603423680502</v>
      </c>
      <c r="E12" s="11">
        <v>3.2560456039326402</v>
      </c>
      <c r="F12" s="11">
        <v>1.95473436980178E-4</v>
      </c>
      <c r="G12" s="5" t="s">
        <v>885</v>
      </c>
      <c r="H12" s="1" t="s">
        <v>1096</v>
      </c>
    </row>
    <row r="13" spans="1:8" x14ac:dyDescent="0.2">
      <c r="A13" s="1" t="s">
        <v>979</v>
      </c>
      <c r="B13" s="5">
        <v>15</v>
      </c>
      <c r="C13" s="5">
        <v>150</v>
      </c>
      <c r="D13" s="11">
        <v>2.1398002853067002</v>
      </c>
      <c r="E13" s="11">
        <v>4.9568258394334199</v>
      </c>
      <c r="F13" s="11">
        <v>1.9503647129018099E-5</v>
      </c>
      <c r="G13" s="5" t="s">
        <v>891</v>
      </c>
      <c r="H13" s="1" t="s">
        <v>1097</v>
      </c>
    </row>
    <row r="14" spans="1:8" x14ac:dyDescent="0.2">
      <c r="A14" s="1" t="s">
        <v>1098</v>
      </c>
      <c r="B14" s="5">
        <v>4</v>
      </c>
      <c r="C14" s="5">
        <v>53</v>
      </c>
      <c r="D14" s="11">
        <v>0.57061340941512095</v>
      </c>
      <c r="E14" s="11">
        <v>3.7473973662723998</v>
      </c>
      <c r="F14" s="11">
        <v>9.3937934383627797E-2</v>
      </c>
      <c r="G14" s="5" t="s">
        <v>885</v>
      </c>
      <c r="H14" s="1" t="s">
        <v>1099</v>
      </c>
    </row>
    <row r="15" spans="1:8" x14ac:dyDescent="0.2">
      <c r="A15" s="1" t="s">
        <v>1100</v>
      </c>
      <c r="B15" s="5">
        <v>3</v>
      </c>
      <c r="C15" s="5">
        <v>30</v>
      </c>
      <c r="D15" s="11">
        <v>0.42796005706134099</v>
      </c>
      <c r="E15" s="11">
        <v>4.9687103343121803</v>
      </c>
      <c r="F15" s="11">
        <v>0.10354553217000199</v>
      </c>
      <c r="G15" s="5" t="s">
        <v>888</v>
      </c>
      <c r="H15" s="1" t="s">
        <v>1101</v>
      </c>
    </row>
    <row r="16" spans="1:8" x14ac:dyDescent="0.2">
      <c r="A16" s="1" t="s">
        <v>1102</v>
      </c>
      <c r="B16" s="5">
        <v>3</v>
      </c>
      <c r="C16" s="5">
        <v>34</v>
      </c>
      <c r="D16" s="11">
        <v>0.42796005706134099</v>
      </c>
      <c r="E16" s="11">
        <v>4.3843280544754002</v>
      </c>
      <c r="F16" s="11">
        <v>0.122655542101146</v>
      </c>
      <c r="G16" s="5" t="s">
        <v>891</v>
      </c>
      <c r="H16" s="1" t="s">
        <v>1103</v>
      </c>
    </row>
    <row r="17" spans="1:8" x14ac:dyDescent="0.2">
      <c r="A17" s="1" t="s">
        <v>1104</v>
      </c>
      <c r="B17" s="5">
        <v>1</v>
      </c>
      <c r="C17" s="5">
        <v>2</v>
      </c>
      <c r="D17" s="11">
        <v>0.14265335235377999</v>
      </c>
      <c r="E17" s="11">
        <v>24.8924988188684</v>
      </c>
      <c r="F17" s="11">
        <v>0.123521201799719</v>
      </c>
      <c r="G17" s="5" t="s">
        <v>891</v>
      </c>
      <c r="H17" s="1" t="s">
        <v>1105</v>
      </c>
    </row>
    <row r="18" spans="1:8" x14ac:dyDescent="0.2">
      <c r="A18" s="1" t="s">
        <v>1106</v>
      </c>
      <c r="B18" s="5">
        <v>1</v>
      </c>
      <c r="C18" s="5">
        <v>1</v>
      </c>
      <c r="D18" s="11">
        <v>0.14265335235377999</v>
      </c>
      <c r="E18" s="11">
        <v>49.538537253391503</v>
      </c>
      <c r="F18" s="11">
        <v>8.7953383324706702E-2</v>
      </c>
      <c r="G18" s="5" t="s">
        <v>891</v>
      </c>
      <c r="H18" s="1" t="s">
        <v>1107</v>
      </c>
    </row>
    <row r="19" spans="1:8" x14ac:dyDescent="0.2">
      <c r="A19" s="1" t="s">
        <v>1108</v>
      </c>
      <c r="B19" s="5">
        <v>1</v>
      </c>
      <c r="C19" s="5">
        <v>1</v>
      </c>
      <c r="D19" s="11">
        <v>0.14265335235377999</v>
      </c>
      <c r="E19" s="11">
        <v>49.538537253391503</v>
      </c>
      <c r="F19" s="11">
        <v>8.7953383324706702E-2</v>
      </c>
      <c r="G19" s="5" t="s">
        <v>891</v>
      </c>
      <c r="H19" s="1" t="s">
        <v>1109</v>
      </c>
    </row>
    <row r="20" spans="1:8" x14ac:dyDescent="0.2">
      <c r="A20" s="1" t="s">
        <v>1110</v>
      </c>
      <c r="B20" s="5">
        <v>1</v>
      </c>
      <c r="C20" s="5">
        <v>2</v>
      </c>
      <c r="D20" s="11">
        <v>0.14265335235377999</v>
      </c>
      <c r="E20" s="11">
        <v>24.8924988188684</v>
      </c>
      <c r="F20" s="11">
        <v>0.123521201799719</v>
      </c>
      <c r="G20" s="5" t="s">
        <v>891</v>
      </c>
      <c r="H20" s="1" t="s">
        <v>1111</v>
      </c>
    </row>
    <row r="21" spans="1:8" x14ac:dyDescent="0.2">
      <c r="A21" s="1" t="s">
        <v>1112</v>
      </c>
      <c r="B21" s="5">
        <v>1</v>
      </c>
      <c r="C21" s="5">
        <v>2</v>
      </c>
      <c r="D21" s="11">
        <v>0.14265335235377999</v>
      </c>
      <c r="E21" s="11">
        <v>24.8924988188684</v>
      </c>
      <c r="F21" s="11">
        <v>0.123521201799719</v>
      </c>
      <c r="G21" s="5" t="s">
        <v>891</v>
      </c>
      <c r="H21" s="1" t="s">
        <v>1113</v>
      </c>
    </row>
    <row r="22" spans="1:8" x14ac:dyDescent="0.2">
      <c r="A22" s="1" t="s">
        <v>1114</v>
      </c>
      <c r="B22" s="5">
        <v>1</v>
      </c>
      <c r="C22" s="5">
        <v>3</v>
      </c>
      <c r="D22" s="11">
        <v>0.14265335235377999</v>
      </c>
      <c r="E22" s="11">
        <v>16.622565656453599</v>
      </c>
      <c r="F22" s="11">
        <v>0.134076961288911</v>
      </c>
      <c r="G22" s="5" t="s">
        <v>891</v>
      </c>
      <c r="H22" s="1" t="s">
        <v>1115</v>
      </c>
    </row>
    <row r="23" spans="1:8" x14ac:dyDescent="0.2">
      <c r="A23" s="1" t="s">
        <v>1116</v>
      </c>
      <c r="B23" s="5">
        <v>8</v>
      </c>
      <c r="C23" s="5">
        <v>124</v>
      </c>
      <c r="D23" s="11">
        <v>1.1412268188302399</v>
      </c>
      <c r="E23" s="11">
        <v>3.1997716587345102</v>
      </c>
      <c r="F23" s="11">
        <v>1.7295623159172199E-2</v>
      </c>
      <c r="G23" s="5" t="s">
        <v>881</v>
      </c>
      <c r="H23" s="1" t="s">
        <v>1117</v>
      </c>
    </row>
    <row r="24" spans="1:8" x14ac:dyDescent="0.2">
      <c r="A24" s="1" t="s">
        <v>1118</v>
      </c>
      <c r="B24" s="5">
        <v>2</v>
      </c>
      <c r="C24" s="5">
        <v>5</v>
      </c>
      <c r="D24" s="11">
        <v>0.28530670470756098</v>
      </c>
      <c r="E24" s="11">
        <v>19.874742490881601</v>
      </c>
      <c r="F24" s="11">
        <v>3.69060451737672E-2</v>
      </c>
      <c r="G24" s="5" t="s">
        <v>885</v>
      </c>
      <c r="H24" s="1" t="s">
        <v>1119</v>
      </c>
    </row>
    <row r="25" spans="1:8" x14ac:dyDescent="0.2">
      <c r="A25" s="1" t="s">
        <v>1120</v>
      </c>
      <c r="B25" s="5">
        <v>2</v>
      </c>
      <c r="C25" s="5">
        <v>4</v>
      </c>
      <c r="D25" s="11">
        <v>0.28530670470756098</v>
      </c>
      <c r="E25" s="11">
        <v>24.831037376388299</v>
      </c>
      <c r="F25" s="11">
        <v>3.3269639015920401E-2</v>
      </c>
      <c r="G25" s="5" t="s">
        <v>888</v>
      </c>
      <c r="H25" s="1" t="s">
        <v>1119</v>
      </c>
    </row>
    <row r="26" spans="1:8" x14ac:dyDescent="0.2">
      <c r="A26" s="1" t="s">
        <v>1121</v>
      </c>
      <c r="B26" s="5">
        <v>4</v>
      </c>
      <c r="C26" s="5">
        <v>51</v>
      </c>
      <c r="D26" s="11">
        <v>0.57061340941512095</v>
      </c>
      <c r="E26" s="11">
        <v>3.8943253163320901</v>
      </c>
      <c r="F26" s="11">
        <v>9.2859216626592397E-2</v>
      </c>
      <c r="G26" s="5" t="s">
        <v>885</v>
      </c>
      <c r="H26" s="1" t="s">
        <v>1122</v>
      </c>
    </row>
    <row r="27" spans="1:8" x14ac:dyDescent="0.2">
      <c r="A27" s="1" t="s">
        <v>1123</v>
      </c>
      <c r="B27" s="5">
        <v>1</v>
      </c>
      <c r="C27" s="5">
        <v>3</v>
      </c>
      <c r="D27" s="11">
        <v>0.14265335235377999</v>
      </c>
      <c r="E27" s="11">
        <v>16.622565656453599</v>
      </c>
      <c r="F27" s="11">
        <v>0.134076961288911</v>
      </c>
      <c r="G27" s="5" t="s">
        <v>891</v>
      </c>
      <c r="H27" s="1" t="s">
        <v>1124</v>
      </c>
    </row>
    <row r="28" spans="1:8" x14ac:dyDescent="0.2">
      <c r="A28" s="1" t="s">
        <v>910</v>
      </c>
      <c r="B28" s="5">
        <v>65</v>
      </c>
      <c r="C28" s="5">
        <v>1818</v>
      </c>
      <c r="D28" s="11">
        <v>9.2724679029957198</v>
      </c>
      <c r="E28" s="11">
        <v>1.77144257008651</v>
      </c>
      <c r="F28" s="11">
        <v>7.61924844537643E-5</v>
      </c>
      <c r="G28" s="5" t="s">
        <v>881</v>
      </c>
      <c r="H28" s="1" t="s">
        <v>1125</v>
      </c>
    </row>
    <row r="29" spans="1:8" x14ac:dyDescent="0.2">
      <c r="A29" s="1" t="s">
        <v>1126</v>
      </c>
      <c r="B29" s="5">
        <v>2</v>
      </c>
      <c r="C29" s="5">
        <v>7</v>
      </c>
      <c r="D29" s="11">
        <v>0.28530670470756098</v>
      </c>
      <c r="E29" s="11">
        <v>14.204345203896899</v>
      </c>
      <c r="F29" s="11">
        <v>6.1730693115471399E-2</v>
      </c>
      <c r="G29" s="5" t="s">
        <v>885</v>
      </c>
      <c r="H29" s="1" t="s">
        <v>1127</v>
      </c>
    </row>
    <row r="30" spans="1:8" x14ac:dyDescent="0.2">
      <c r="A30" s="1" t="s">
        <v>1128</v>
      </c>
      <c r="B30" s="5">
        <v>1</v>
      </c>
      <c r="C30" s="5">
        <v>3</v>
      </c>
      <c r="D30" s="11">
        <v>0.14265335235377999</v>
      </c>
      <c r="E30" s="11">
        <v>16.622565656453599</v>
      </c>
      <c r="F30" s="11">
        <v>0.134076961288911</v>
      </c>
      <c r="G30" s="5" t="s">
        <v>891</v>
      </c>
      <c r="H30" s="1" t="s">
        <v>1129</v>
      </c>
    </row>
    <row r="31" spans="1:8" x14ac:dyDescent="0.2">
      <c r="A31" s="1" t="s">
        <v>912</v>
      </c>
      <c r="B31" s="5">
        <v>10</v>
      </c>
      <c r="C31" s="5">
        <v>251</v>
      </c>
      <c r="D31" s="11">
        <v>1.4265335235378001</v>
      </c>
      <c r="E31" s="11">
        <v>1.9755418425817699</v>
      </c>
      <c r="F31" s="11">
        <v>0.11922178191519001</v>
      </c>
      <c r="G31" s="5" t="s">
        <v>885</v>
      </c>
      <c r="H31" s="1" t="s">
        <v>1130</v>
      </c>
    </row>
    <row r="32" spans="1:8" x14ac:dyDescent="0.2">
      <c r="A32" s="1" t="s">
        <v>995</v>
      </c>
      <c r="B32" s="5">
        <v>5</v>
      </c>
      <c r="C32" s="5">
        <v>71</v>
      </c>
      <c r="D32" s="11">
        <v>0.71326676176890202</v>
      </c>
      <c r="E32" s="11">
        <v>3.4951143731797201</v>
      </c>
      <c r="F32" s="11">
        <v>9.2859216626592397E-2</v>
      </c>
      <c r="G32" s="5" t="s">
        <v>885</v>
      </c>
      <c r="H32" s="1" t="s">
        <v>1131</v>
      </c>
    </row>
    <row r="33" spans="1:8" x14ac:dyDescent="0.2">
      <c r="A33" s="1" t="s">
        <v>1132</v>
      </c>
      <c r="B33" s="5">
        <v>2</v>
      </c>
      <c r="C33" s="5">
        <v>6</v>
      </c>
      <c r="D33" s="11">
        <v>0.28530670470756098</v>
      </c>
      <c r="E33" s="11">
        <v>16.5677969849113</v>
      </c>
      <c r="F33" s="11">
        <v>5.2389760601063699E-2</v>
      </c>
      <c r="G33" s="5" t="s">
        <v>888</v>
      </c>
      <c r="H33" s="1" t="s">
        <v>1133</v>
      </c>
    </row>
    <row r="34" spans="1:8" x14ac:dyDescent="0.2">
      <c r="A34" s="1" t="s">
        <v>916</v>
      </c>
      <c r="B34" s="5">
        <v>3</v>
      </c>
      <c r="C34" s="5">
        <v>45</v>
      </c>
      <c r="D34" s="11">
        <v>0.42796005706134099</v>
      </c>
      <c r="E34" s="11">
        <v>3.31284152705418</v>
      </c>
      <c r="F34" s="11">
        <v>0.138944755106023</v>
      </c>
      <c r="G34" s="5" t="s">
        <v>891</v>
      </c>
      <c r="H34" s="1" t="s">
        <v>1134</v>
      </c>
    </row>
    <row r="35" spans="1:8" x14ac:dyDescent="0.2">
      <c r="A35" s="1" t="s">
        <v>922</v>
      </c>
      <c r="B35" s="5">
        <v>10</v>
      </c>
      <c r="C35" s="5">
        <v>51</v>
      </c>
      <c r="D35" s="11">
        <v>1.4265335235378001</v>
      </c>
      <c r="E35" s="11">
        <v>9.7212459891481906</v>
      </c>
      <c r="F35" s="11">
        <v>1.8094484157248501E-6</v>
      </c>
      <c r="G35" s="5" t="s">
        <v>885</v>
      </c>
      <c r="H35" s="1" t="s">
        <v>1135</v>
      </c>
    </row>
    <row r="36" spans="1:8" x14ac:dyDescent="0.2">
      <c r="A36" s="1" t="s">
        <v>1136</v>
      </c>
      <c r="B36" s="5">
        <v>1</v>
      </c>
      <c r="C36" s="5">
        <v>3</v>
      </c>
      <c r="D36" s="11">
        <v>0.14265335235377999</v>
      </c>
      <c r="E36" s="11">
        <v>16.622565656453599</v>
      </c>
      <c r="F36" s="11">
        <v>0.134076961288911</v>
      </c>
      <c r="G36" s="5" t="s">
        <v>891</v>
      </c>
      <c r="H36" s="1" t="s">
        <v>1137</v>
      </c>
    </row>
    <row r="37" spans="1:8" x14ac:dyDescent="0.2">
      <c r="A37" s="1" t="s">
        <v>1138</v>
      </c>
      <c r="B37" s="5">
        <v>4</v>
      </c>
      <c r="C37" s="5">
        <v>42</v>
      </c>
      <c r="D37" s="11">
        <v>0.57061340941512095</v>
      </c>
      <c r="E37" s="11">
        <v>4.7286249556319904</v>
      </c>
      <c r="F37" s="11">
        <v>7.6280155615415499E-2</v>
      </c>
      <c r="G37" s="5" t="s">
        <v>888</v>
      </c>
      <c r="H37" s="1" t="s">
        <v>1139</v>
      </c>
    </row>
    <row r="38" spans="1:8" x14ac:dyDescent="0.2">
      <c r="A38" s="1" t="s">
        <v>1140</v>
      </c>
      <c r="B38" s="5">
        <v>2</v>
      </c>
      <c r="C38" s="5">
        <v>16</v>
      </c>
      <c r="D38" s="11">
        <v>0.28530670470756098</v>
      </c>
      <c r="E38" s="11">
        <v>6.2193916226931298</v>
      </c>
      <c r="F38" s="11">
        <v>0.143433089521532</v>
      </c>
      <c r="G38" s="5" t="s">
        <v>885</v>
      </c>
      <c r="H38" s="1" t="s">
        <v>1141</v>
      </c>
    </row>
    <row r="39" spans="1:8" x14ac:dyDescent="0.2">
      <c r="A39" s="1" t="s">
        <v>1142</v>
      </c>
      <c r="B39" s="5">
        <v>1</v>
      </c>
      <c r="C39" s="5">
        <v>3</v>
      </c>
      <c r="D39" s="11">
        <v>0.14265335235377999</v>
      </c>
      <c r="E39" s="11">
        <v>16.622565656453599</v>
      </c>
      <c r="F39" s="11">
        <v>0.134076961288911</v>
      </c>
      <c r="G39" s="5" t="s">
        <v>891</v>
      </c>
      <c r="H39" s="1" t="s">
        <v>1143</v>
      </c>
    </row>
    <row r="40" spans="1:8" x14ac:dyDescent="0.2">
      <c r="A40" s="1" t="s">
        <v>1144</v>
      </c>
      <c r="B40" s="5">
        <v>1</v>
      </c>
      <c r="C40" s="5">
        <v>3</v>
      </c>
      <c r="D40" s="11">
        <v>0.14265335235377999</v>
      </c>
      <c r="E40" s="11">
        <v>16.622565656453599</v>
      </c>
      <c r="F40" s="11">
        <v>0.134076961288911</v>
      </c>
      <c r="G40" s="5" t="s">
        <v>891</v>
      </c>
      <c r="H40" s="1" t="s">
        <v>1145</v>
      </c>
    </row>
    <row r="41" spans="1:8" x14ac:dyDescent="0.2">
      <c r="A41" s="1" t="s">
        <v>1146</v>
      </c>
      <c r="B41" s="5">
        <v>1</v>
      </c>
      <c r="C41" s="5">
        <v>3</v>
      </c>
      <c r="D41" s="11">
        <v>0.14265335235377999</v>
      </c>
      <c r="E41" s="11">
        <v>16.622565656453599</v>
      </c>
      <c r="F41" s="11">
        <v>0.134076961288911</v>
      </c>
      <c r="G41" s="5" t="s">
        <v>891</v>
      </c>
      <c r="H41" s="1" t="s">
        <v>1147</v>
      </c>
    </row>
    <row r="42" spans="1:8" x14ac:dyDescent="0.2">
      <c r="A42" s="1" t="s">
        <v>1148</v>
      </c>
      <c r="B42" s="5">
        <v>6</v>
      </c>
      <c r="C42" s="5">
        <v>27</v>
      </c>
      <c r="D42" s="11">
        <v>0.85592011412268199</v>
      </c>
      <c r="E42" s="11">
        <v>11.0228289112508</v>
      </c>
      <c r="F42" s="11">
        <v>1.95473436980178E-4</v>
      </c>
      <c r="G42" s="5" t="s">
        <v>885</v>
      </c>
      <c r="H42" s="1" t="s">
        <v>1149</v>
      </c>
    </row>
    <row r="43" spans="1:8" x14ac:dyDescent="0.2">
      <c r="A43" s="1" t="s">
        <v>1150</v>
      </c>
      <c r="B43" s="5">
        <v>4</v>
      </c>
      <c r="C43" s="5">
        <v>43</v>
      </c>
      <c r="D43" s="11">
        <v>0.57061340941512095</v>
      </c>
      <c r="E43" s="11">
        <v>4.6186825014205999</v>
      </c>
      <c r="F43" s="11">
        <v>7.6280155615415499E-2</v>
      </c>
      <c r="G43" s="5" t="s">
        <v>888</v>
      </c>
      <c r="H43" s="1" t="s">
        <v>1151</v>
      </c>
    </row>
    <row r="44" spans="1:8" x14ac:dyDescent="0.2">
      <c r="A44" s="1" t="s">
        <v>1152</v>
      </c>
      <c r="B44" s="5">
        <v>7</v>
      </c>
      <c r="C44" s="5">
        <v>123</v>
      </c>
      <c r="D44" s="11">
        <v>0.99857346647646195</v>
      </c>
      <c r="E44" s="11">
        <v>2.8230643536808002</v>
      </c>
      <c r="F44" s="11">
        <v>8.43433889391485E-2</v>
      </c>
      <c r="G44" s="5" t="s">
        <v>888</v>
      </c>
      <c r="H44" s="1" t="s">
        <v>1153</v>
      </c>
    </row>
    <row r="45" spans="1:8" x14ac:dyDescent="0.2">
      <c r="A45" s="1" t="s">
        <v>1007</v>
      </c>
      <c r="B45" s="5">
        <v>1</v>
      </c>
      <c r="C45" s="5">
        <v>2</v>
      </c>
      <c r="D45" s="11">
        <v>0.14265335235377999</v>
      </c>
      <c r="E45" s="11">
        <v>24.8924988188684</v>
      </c>
      <c r="F45" s="11">
        <v>0.123521201799719</v>
      </c>
      <c r="G45" s="5" t="s">
        <v>891</v>
      </c>
      <c r="H45" s="1" t="s">
        <v>1008</v>
      </c>
    </row>
    <row r="46" spans="1:8" x14ac:dyDescent="0.2">
      <c r="A46" s="1" t="s">
        <v>1154</v>
      </c>
      <c r="B46" s="5">
        <v>1</v>
      </c>
      <c r="C46" s="5">
        <v>3</v>
      </c>
      <c r="D46" s="11">
        <v>0.14265335235377999</v>
      </c>
      <c r="E46" s="11">
        <v>16.622565656453599</v>
      </c>
      <c r="F46" s="11">
        <v>0.134076961288911</v>
      </c>
      <c r="G46" s="5" t="s">
        <v>891</v>
      </c>
      <c r="H46" s="1" t="s">
        <v>1155</v>
      </c>
    </row>
    <row r="47" spans="1:8" x14ac:dyDescent="0.2">
      <c r="A47" s="1" t="s">
        <v>1156</v>
      </c>
      <c r="B47" s="5">
        <v>1</v>
      </c>
      <c r="C47" s="5">
        <v>1</v>
      </c>
      <c r="D47" s="11">
        <v>0.14265335235377999</v>
      </c>
      <c r="E47" s="11">
        <v>49.538537253391503</v>
      </c>
      <c r="F47" s="11">
        <v>8.7953383324706702E-2</v>
      </c>
      <c r="G47" s="5" t="s">
        <v>891</v>
      </c>
      <c r="H47" s="1" t="s">
        <v>1157</v>
      </c>
    </row>
    <row r="48" spans="1:8" x14ac:dyDescent="0.2">
      <c r="A48" s="1" t="s">
        <v>1009</v>
      </c>
      <c r="B48" s="5">
        <v>1</v>
      </c>
      <c r="C48" s="5">
        <v>1</v>
      </c>
      <c r="D48" s="11">
        <v>0.14265335235377999</v>
      </c>
      <c r="E48" s="11">
        <v>49.538537253391503</v>
      </c>
      <c r="F48" s="11">
        <v>8.7953383324706702E-2</v>
      </c>
      <c r="G48" s="5" t="s">
        <v>891</v>
      </c>
      <c r="H48" s="1" t="s">
        <v>1010</v>
      </c>
    </row>
    <row r="49" spans="1:8" x14ac:dyDescent="0.2">
      <c r="A49" s="1" t="s">
        <v>1158</v>
      </c>
      <c r="B49" s="5">
        <v>1</v>
      </c>
      <c r="C49" s="5">
        <v>1</v>
      </c>
      <c r="D49" s="11">
        <v>0.14265335235377999</v>
      </c>
      <c r="E49" s="11">
        <v>49.538537253391503</v>
      </c>
      <c r="F49" s="11">
        <v>8.7953383324706702E-2</v>
      </c>
      <c r="G49" s="5" t="s">
        <v>891</v>
      </c>
      <c r="H49" s="1" t="s">
        <v>1159</v>
      </c>
    </row>
    <row r="50" spans="1:8" x14ac:dyDescent="0.2">
      <c r="A50" s="1" t="s">
        <v>1160</v>
      </c>
      <c r="B50" s="5">
        <v>1</v>
      </c>
      <c r="C50" s="5">
        <v>2</v>
      </c>
      <c r="D50" s="11">
        <v>0.14265335235377999</v>
      </c>
      <c r="E50" s="11">
        <v>24.8924988188684</v>
      </c>
      <c r="F50" s="11">
        <v>0.123521201799719</v>
      </c>
      <c r="G50" s="5" t="s">
        <v>891</v>
      </c>
      <c r="H50" s="1" t="s">
        <v>1161</v>
      </c>
    </row>
    <row r="51" spans="1:8" x14ac:dyDescent="0.2">
      <c r="A51" s="1" t="s">
        <v>1162</v>
      </c>
      <c r="B51" s="5">
        <v>1</v>
      </c>
      <c r="C51" s="5">
        <v>2</v>
      </c>
      <c r="D51" s="11">
        <v>0.14265335235377999</v>
      </c>
      <c r="E51" s="11">
        <v>24.8924988188684</v>
      </c>
      <c r="F51" s="11">
        <v>0.123521201799719</v>
      </c>
      <c r="G51" s="5" t="s">
        <v>891</v>
      </c>
      <c r="H51" s="1" t="s">
        <v>1163</v>
      </c>
    </row>
    <row r="52" spans="1:8" x14ac:dyDescent="0.2">
      <c r="A52" s="1" t="s">
        <v>1017</v>
      </c>
      <c r="B52" s="5">
        <v>1</v>
      </c>
      <c r="C52" s="5">
        <v>2</v>
      </c>
      <c r="D52" s="11">
        <v>0.14265335235377999</v>
      </c>
      <c r="E52" s="11">
        <v>24.8924988188684</v>
      </c>
      <c r="F52" s="11">
        <v>0.123521201799719</v>
      </c>
      <c r="G52" s="5" t="s">
        <v>891</v>
      </c>
      <c r="H52" s="1" t="s">
        <v>1164</v>
      </c>
    </row>
    <row r="53" spans="1:8" x14ac:dyDescent="0.2">
      <c r="A53" s="1" t="s">
        <v>1165</v>
      </c>
      <c r="B53" s="5">
        <v>1</v>
      </c>
      <c r="C53" s="5">
        <v>1</v>
      </c>
      <c r="D53" s="11">
        <v>0.14265335235377999</v>
      </c>
      <c r="E53" s="11">
        <v>49.538537253391503</v>
      </c>
      <c r="F53" s="11">
        <v>8.7953383324706702E-2</v>
      </c>
      <c r="G53" s="5" t="s">
        <v>891</v>
      </c>
      <c r="H53" s="1" t="s">
        <v>1166</v>
      </c>
    </row>
    <row r="54" spans="1:8" x14ac:dyDescent="0.2">
      <c r="A54" s="1" t="s">
        <v>1167</v>
      </c>
      <c r="B54" s="5">
        <v>1</v>
      </c>
      <c r="C54" s="5">
        <v>2</v>
      </c>
      <c r="D54" s="11">
        <v>0.14265335235377999</v>
      </c>
      <c r="E54" s="11">
        <v>24.8924988188684</v>
      </c>
      <c r="F54" s="11">
        <v>0.123521201799719</v>
      </c>
      <c r="G54" s="5" t="s">
        <v>891</v>
      </c>
      <c r="H54" s="1" t="s">
        <v>1168</v>
      </c>
    </row>
    <row r="55" spans="1:8" x14ac:dyDescent="0.2">
      <c r="A55" s="1" t="s">
        <v>1019</v>
      </c>
      <c r="B55" s="5">
        <v>1</v>
      </c>
      <c r="C55" s="5">
        <v>1</v>
      </c>
      <c r="D55" s="11">
        <v>0.14265335235377999</v>
      </c>
      <c r="E55" s="11">
        <v>49.538537253391503</v>
      </c>
      <c r="F55" s="11">
        <v>8.7953383324706702E-2</v>
      </c>
      <c r="G55" s="5" t="s">
        <v>891</v>
      </c>
      <c r="H55" s="1" t="s">
        <v>1020</v>
      </c>
    </row>
    <row r="56" spans="1:8" x14ac:dyDescent="0.2">
      <c r="A56" s="1" t="s">
        <v>1169</v>
      </c>
      <c r="B56" s="5">
        <v>1</v>
      </c>
      <c r="C56" s="5">
        <v>3</v>
      </c>
      <c r="D56" s="11">
        <v>0.14265335235377999</v>
      </c>
      <c r="E56" s="11">
        <v>16.622565656453599</v>
      </c>
      <c r="F56" s="11">
        <v>0.134076961288911</v>
      </c>
      <c r="G56" s="5" t="s">
        <v>891</v>
      </c>
      <c r="H56" s="1" t="s">
        <v>1170</v>
      </c>
    </row>
    <row r="57" spans="1:8" x14ac:dyDescent="0.2">
      <c r="A57" s="1" t="s">
        <v>1171</v>
      </c>
      <c r="B57" s="5">
        <v>1</v>
      </c>
      <c r="C57" s="5">
        <v>1</v>
      </c>
      <c r="D57" s="11">
        <v>0.14265335235377999</v>
      </c>
      <c r="E57" s="11">
        <v>49.538537253391503</v>
      </c>
      <c r="F57" s="11">
        <v>8.7953383324706702E-2</v>
      </c>
      <c r="G57" s="5" t="s">
        <v>891</v>
      </c>
      <c r="H57" s="1" t="s">
        <v>1172</v>
      </c>
    </row>
    <row r="58" spans="1:8" x14ac:dyDescent="0.2">
      <c r="A58" s="1" t="s">
        <v>733</v>
      </c>
      <c r="B58" s="5">
        <v>52</v>
      </c>
      <c r="C58" s="5">
        <v>409</v>
      </c>
      <c r="D58" s="11">
        <v>7.4179743223965797</v>
      </c>
      <c r="E58" s="11">
        <v>6.2993553276176497</v>
      </c>
      <c r="F58" s="11">
        <v>8.8287922488647708E-25</v>
      </c>
      <c r="G58" s="5" t="s">
        <v>881</v>
      </c>
      <c r="H58" s="1" t="s">
        <v>1173</v>
      </c>
    </row>
    <row r="59" spans="1:8" x14ac:dyDescent="0.2">
      <c r="A59" s="1" t="s">
        <v>1024</v>
      </c>
      <c r="B59" s="5">
        <v>8</v>
      </c>
      <c r="C59" s="5">
        <v>61</v>
      </c>
      <c r="D59" s="11">
        <v>1.1412268188302399</v>
      </c>
      <c r="E59" s="11">
        <v>6.5039122012730104</v>
      </c>
      <c r="F59" s="11">
        <v>3.6894671039654897E-4</v>
      </c>
      <c r="G59" s="5" t="s">
        <v>885</v>
      </c>
      <c r="H59" s="1" t="s">
        <v>1174</v>
      </c>
    </row>
    <row r="60" spans="1:8" x14ac:dyDescent="0.2">
      <c r="A60" s="1" t="s">
        <v>1028</v>
      </c>
      <c r="B60" s="5">
        <v>2</v>
      </c>
      <c r="C60" s="5">
        <v>5</v>
      </c>
      <c r="D60" s="11">
        <v>0.28530670470756098</v>
      </c>
      <c r="E60" s="11">
        <v>19.874742490881601</v>
      </c>
      <c r="F60" s="11">
        <v>4.6291202362752297E-2</v>
      </c>
      <c r="G60" s="5" t="s">
        <v>888</v>
      </c>
      <c r="H60" s="1" t="s">
        <v>1029</v>
      </c>
    </row>
    <row r="61" spans="1:8" x14ac:dyDescent="0.2">
      <c r="A61" s="1" t="s">
        <v>1175</v>
      </c>
      <c r="B61" s="5">
        <v>2</v>
      </c>
      <c r="C61" s="5">
        <v>10</v>
      </c>
      <c r="D61" s="11">
        <v>0.28530670470756098</v>
      </c>
      <c r="E61" s="11">
        <v>9.9472986892424604</v>
      </c>
      <c r="F61" s="11">
        <v>8.7953383324706702E-2</v>
      </c>
      <c r="G61" s="5" t="s">
        <v>891</v>
      </c>
      <c r="H61" s="1" t="s">
        <v>1176</v>
      </c>
    </row>
    <row r="62" spans="1:8" x14ac:dyDescent="0.2">
      <c r="A62" s="1" t="s">
        <v>1177</v>
      </c>
      <c r="B62" s="5">
        <v>2</v>
      </c>
      <c r="C62" s="5">
        <v>4</v>
      </c>
      <c r="D62" s="11">
        <v>0.28530670470756098</v>
      </c>
      <c r="E62" s="11">
        <v>24.831037376388299</v>
      </c>
      <c r="F62" s="11">
        <v>3.3269639015920401E-2</v>
      </c>
      <c r="G62" s="5" t="s">
        <v>888</v>
      </c>
      <c r="H62" s="1" t="s">
        <v>1178</v>
      </c>
    </row>
    <row r="63" spans="1:8" x14ac:dyDescent="0.2">
      <c r="A63" s="1" t="s">
        <v>1179</v>
      </c>
      <c r="B63" s="5">
        <v>1</v>
      </c>
      <c r="C63" s="5">
        <v>3</v>
      </c>
      <c r="D63" s="11">
        <v>0.14265335235377999</v>
      </c>
      <c r="E63" s="11">
        <v>16.622565656453599</v>
      </c>
      <c r="F63" s="11">
        <v>0.134076961288911</v>
      </c>
      <c r="G63" s="5" t="s">
        <v>891</v>
      </c>
      <c r="H63" s="1" t="s">
        <v>1180</v>
      </c>
    </row>
    <row r="64" spans="1:8" x14ac:dyDescent="0.2">
      <c r="A64" s="1" t="s">
        <v>884</v>
      </c>
      <c r="B64" s="5">
        <v>37</v>
      </c>
      <c r="C64" s="5">
        <v>319</v>
      </c>
      <c r="D64" s="11">
        <v>5.2781740370898698</v>
      </c>
      <c r="E64" s="11">
        <v>5.7472219170183401</v>
      </c>
      <c r="F64" s="11">
        <v>1.13309963444743E-15</v>
      </c>
      <c r="G64" s="5" t="s">
        <v>885</v>
      </c>
      <c r="H64" s="1" t="s">
        <v>1181</v>
      </c>
    </row>
    <row r="65" spans="1:8" x14ac:dyDescent="0.2">
      <c r="A65" s="1" t="s">
        <v>1182</v>
      </c>
      <c r="B65" s="5">
        <v>5</v>
      </c>
      <c r="C65" s="5">
        <v>29</v>
      </c>
      <c r="D65" s="11">
        <v>0.71326676176890202</v>
      </c>
      <c r="E65" s="11">
        <v>8.5552592774730005</v>
      </c>
      <c r="F65" s="11">
        <v>5.7760395575556503E-3</v>
      </c>
      <c r="G65" s="5" t="s">
        <v>888</v>
      </c>
      <c r="H65" s="1" t="s">
        <v>1183</v>
      </c>
    </row>
    <row r="66" spans="1:8" x14ac:dyDescent="0.2">
      <c r="A66" s="1" t="s">
        <v>1184</v>
      </c>
      <c r="B66" s="5">
        <v>2</v>
      </c>
      <c r="C66" s="5">
        <v>2</v>
      </c>
      <c r="D66" s="11">
        <v>0.28530670470756098</v>
      </c>
      <c r="E66" s="11">
        <v>49.538537253391503</v>
      </c>
      <c r="F66" s="11">
        <v>9.3079733833204108E-3</v>
      </c>
      <c r="G66" s="5" t="s">
        <v>891</v>
      </c>
      <c r="H66" s="1" t="s">
        <v>1185</v>
      </c>
    </row>
    <row r="67" spans="1:8" x14ac:dyDescent="0.2">
      <c r="A67" s="1" t="s">
        <v>1033</v>
      </c>
      <c r="B67" s="5">
        <v>1</v>
      </c>
      <c r="C67" s="5">
        <v>2</v>
      </c>
      <c r="D67" s="11">
        <v>0.14265335235377999</v>
      </c>
      <c r="E67" s="11">
        <v>24.8924988188684</v>
      </c>
      <c r="F67" s="11">
        <v>0.123521201799719</v>
      </c>
      <c r="G67" s="5" t="s">
        <v>891</v>
      </c>
      <c r="H67" s="1" t="s">
        <v>1034</v>
      </c>
    </row>
    <row r="68" spans="1:8" x14ac:dyDescent="0.2">
      <c r="A68" s="1" t="s">
        <v>1035</v>
      </c>
      <c r="B68" s="5">
        <v>4</v>
      </c>
      <c r="C68" s="5">
        <v>20</v>
      </c>
      <c r="D68" s="11">
        <v>0.57061340941512095</v>
      </c>
      <c r="E68" s="11">
        <v>9.9275129628235899</v>
      </c>
      <c r="F68" s="11">
        <v>1.1867391458685201E-2</v>
      </c>
      <c r="G68" s="5" t="s">
        <v>888</v>
      </c>
      <c r="H68" s="1" t="s">
        <v>1186</v>
      </c>
    </row>
    <row r="69" spans="1:8" x14ac:dyDescent="0.2">
      <c r="A69" s="1" t="s">
        <v>1037</v>
      </c>
      <c r="B69" s="5">
        <v>2</v>
      </c>
      <c r="C69" s="5">
        <v>13</v>
      </c>
      <c r="D69" s="11">
        <v>0.28530670470756098</v>
      </c>
      <c r="E69" s="11">
        <v>7.6535326579029199</v>
      </c>
      <c r="F69" s="11">
        <v>0.111386840766256</v>
      </c>
      <c r="G69" s="5" t="s">
        <v>891</v>
      </c>
      <c r="H69" s="1" t="s">
        <v>1187</v>
      </c>
    </row>
    <row r="70" spans="1:8" x14ac:dyDescent="0.2">
      <c r="A70" s="1" t="s">
        <v>1188</v>
      </c>
      <c r="B70" s="5">
        <v>1</v>
      </c>
      <c r="C70" s="5">
        <v>3</v>
      </c>
      <c r="D70" s="11">
        <v>0.14265335235377999</v>
      </c>
      <c r="E70" s="11">
        <v>16.622565656453599</v>
      </c>
      <c r="F70" s="11">
        <v>0.134076961288911</v>
      </c>
      <c r="G70" s="5" t="s">
        <v>891</v>
      </c>
      <c r="H70" s="1" t="s">
        <v>1189</v>
      </c>
    </row>
    <row r="71" spans="1:8" x14ac:dyDescent="0.2">
      <c r="A71" s="1" t="s">
        <v>1039</v>
      </c>
      <c r="B71" s="5">
        <v>1</v>
      </c>
      <c r="C71" s="5">
        <v>1</v>
      </c>
      <c r="D71" s="11">
        <v>0.14265335235377999</v>
      </c>
      <c r="E71" s="11">
        <v>49.538537253391503</v>
      </c>
      <c r="F71" s="11">
        <v>8.7953383324706702E-2</v>
      </c>
      <c r="G71" s="5" t="s">
        <v>891</v>
      </c>
      <c r="H71" s="1" t="s">
        <v>1040</v>
      </c>
    </row>
    <row r="72" spans="1:8" x14ac:dyDescent="0.2">
      <c r="A72" s="1" t="s">
        <v>1190</v>
      </c>
      <c r="B72" s="5">
        <v>7</v>
      </c>
      <c r="C72" s="5">
        <v>60</v>
      </c>
      <c r="D72" s="11">
        <v>0.99857346647646195</v>
      </c>
      <c r="E72" s="11">
        <v>5.7867879711093897</v>
      </c>
      <c r="F72" s="11">
        <v>5.1942867159779802E-3</v>
      </c>
      <c r="G72" s="5" t="s">
        <v>888</v>
      </c>
      <c r="H72" s="1" t="s">
        <v>1191</v>
      </c>
    </row>
    <row r="73" spans="1:8" x14ac:dyDescent="0.2">
      <c r="A73" s="1" t="s">
        <v>1192</v>
      </c>
      <c r="B73" s="5">
        <v>7</v>
      </c>
      <c r="C73" s="5">
        <v>55</v>
      </c>
      <c r="D73" s="11">
        <v>0.99857346647646195</v>
      </c>
      <c r="E73" s="11">
        <v>6.3127639728462901</v>
      </c>
      <c r="F73" s="11">
        <v>3.03252369741309E-3</v>
      </c>
      <c r="G73" s="5" t="s">
        <v>891</v>
      </c>
      <c r="H73" s="1" t="s">
        <v>1191</v>
      </c>
    </row>
    <row r="74" spans="1:8" x14ac:dyDescent="0.2">
      <c r="A74" s="1" t="s">
        <v>1041</v>
      </c>
      <c r="B74" s="5">
        <v>20</v>
      </c>
      <c r="C74" s="5">
        <v>99</v>
      </c>
      <c r="D74" s="11">
        <v>2.8530670470756099</v>
      </c>
      <c r="E74" s="11">
        <v>10.011777905669801</v>
      </c>
      <c r="F74" s="11">
        <v>1.4374165230063501E-12</v>
      </c>
      <c r="G74" s="5" t="s">
        <v>888</v>
      </c>
      <c r="H74" s="1" t="s">
        <v>1193</v>
      </c>
    </row>
    <row r="75" spans="1:8" x14ac:dyDescent="0.2">
      <c r="A75" s="1" t="s">
        <v>1043</v>
      </c>
      <c r="B75" s="5">
        <v>12</v>
      </c>
      <c r="C75" s="5">
        <v>33</v>
      </c>
      <c r="D75" s="11">
        <v>1.71184022824536</v>
      </c>
      <c r="E75" s="11">
        <v>18.023563538722598</v>
      </c>
      <c r="F75" s="11">
        <v>1.8377451110843299E-10</v>
      </c>
      <c r="G75" s="5" t="s">
        <v>891</v>
      </c>
      <c r="H75" s="1" t="s">
        <v>1194</v>
      </c>
    </row>
    <row r="76" spans="1:8" x14ac:dyDescent="0.2">
      <c r="A76" s="1" t="s">
        <v>1195</v>
      </c>
      <c r="B76" s="5">
        <v>8</v>
      </c>
      <c r="C76" s="5">
        <v>66</v>
      </c>
      <c r="D76" s="11">
        <v>1.1412268188302399</v>
      </c>
      <c r="E76" s="11">
        <v>6.0112662232944398</v>
      </c>
      <c r="F76" s="11">
        <v>1.6544925187905999E-3</v>
      </c>
      <c r="G76" s="5" t="s">
        <v>891</v>
      </c>
      <c r="H76" s="1" t="s">
        <v>1196</v>
      </c>
    </row>
    <row r="77" spans="1:8" x14ac:dyDescent="0.2">
      <c r="A77" s="1" t="s">
        <v>1197</v>
      </c>
      <c r="B77" s="5">
        <v>7</v>
      </c>
      <c r="C77" s="5">
        <v>28</v>
      </c>
      <c r="D77" s="11">
        <v>0.99857346647646195</v>
      </c>
      <c r="E77" s="11">
        <v>12.3978988270716</v>
      </c>
      <c r="F77" s="11">
        <v>2.3056665913255599E-5</v>
      </c>
      <c r="G77" s="5" t="s">
        <v>885</v>
      </c>
      <c r="H77" s="1" t="s">
        <v>1198</v>
      </c>
    </row>
    <row r="78" spans="1:8" x14ac:dyDescent="0.2">
      <c r="A78" s="1" t="s">
        <v>1045</v>
      </c>
      <c r="B78" s="5">
        <v>1</v>
      </c>
      <c r="C78" s="5">
        <v>1</v>
      </c>
      <c r="D78" s="11">
        <v>0.14265335235377999</v>
      </c>
      <c r="E78" s="11">
        <v>49.538537253391503</v>
      </c>
      <c r="F78" s="11">
        <v>8.7953383324706702E-2</v>
      </c>
      <c r="G78" s="5" t="s">
        <v>891</v>
      </c>
      <c r="H78" s="1" t="s">
        <v>960</v>
      </c>
    </row>
    <row r="79" spans="1:8" x14ac:dyDescent="0.2">
      <c r="A79" s="1" t="s">
        <v>1199</v>
      </c>
      <c r="B79" s="5">
        <v>1</v>
      </c>
      <c r="C79" s="5">
        <v>3</v>
      </c>
      <c r="D79" s="11">
        <v>0.14265335235377999</v>
      </c>
      <c r="E79" s="11">
        <v>16.622565656453599</v>
      </c>
      <c r="F79" s="11">
        <v>0.134076961288911</v>
      </c>
      <c r="G79" s="5" t="s">
        <v>891</v>
      </c>
      <c r="H79" s="1" t="s">
        <v>1200</v>
      </c>
    </row>
    <row r="80" spans="1:8" x14ac:dyDescent="0.2">
      <c r="A80" s="1" t="s">
        <v>1201</v>
      </c>
      <c r="B80" s="5">
        <v>2</v>
      </c>
      <c r="C80" s="5">
        <v>8</v>
      </c>
      <c r="D80" s="11">
        <v>0.28530670470756098</v>
      </c>
      <c r="E80" s="11">
        <v>12.4310187115252</v>
      </c>
      <c r="F80" s="11">
        <v>7.6280155615415499E-2</v>
      </c>
      <c r="G80" s="5" t="s">
        <v>888</v>
      </c>
      <c r="H80" s="1" t="s">
        <v>1202</v>
      </c>
    </row>
    <row r="81" spans="1:8" x14ac:dyDescent="0.2">
      <c r="A81" s="1" t="s">
        <v>1203</v>
      </c>
      <c r="B81" s="5">
        <v>2</v>
      </c>
      <c r="C81" s="5">
        <v>7</v>
      </c>
      <c r="D81" s="11">
        <v>0.28530670470756098</v>
      </c>
      <c r="E81" s="11">
        <v>14.204345203896899</v>
      </c>
      <c r="F81" s="11">
        <v>6.4750336927311705E-2</v>
      </c>
      <c r="G81" s="5" t="s">
        <v>888</v>
      </c>
      <c r="H81" s="1" t="s">
        <v>1204</v>
      </c>
    </row>
    <row r="82" spans="1:8" x14ac:dyDescent="0.2">
      <c r="A82" s="1" t="s">
        <v>749</v>
      </c>
      <c r="B82" s="5">
        <v>9</v>
      </c>
      <c r="C82" s="5">
        <v>227</v>
      </c>
      <c r="D82" s="11">
        <v>1.28388017118402</v>
      </c>
      <c r="E82" s="11">
        <v>1.96617867341993</v>
      </c>
      <c r="F82" s="11">
        <v>0.10717318564162</v>
      </c>
      <c r="G82" s="5" t="s">
        <v>881</v>
      </c>
      <c r="H82" s="1" t="s">
        <v>1205</v>
      </c>
    </row>
    <row r="83" spans="1:8" x14ac:dyDescent="0.2">
      <c r="A83" s="1" t="s">
        <v>1206</v>
      </c>
      <c r="B83" s="5">
        <v>5</v>
      </c>
      <c r="C83" s="5">
        <v>75</v>
      </c>
      <c r="D83" s="11">
        <v>0.71326676176890202</v>
      </c>
      <c r="E83" s="11">
        <v>3.30873312411001</v>
      </c>
      <c r="F83" s="11">
        <v>9.2859216626592397E-2</v>
      </c>
      <c r="G83" s="5" t="s">
        <v>885</v>
      </c>
      <c r="H83" s="1" t="s">
        <v>1207</v>
      </c>
    </row>
    <row r="84" spans="1:8" x14ac:dyDescent="0.2">
      <c r="A84" s="1" t="s">
        <v>1208</v>
      </c>
      <c r="B84" s="5">
        <v>5</v>
      </c>
      <c r="C84" s="5">
        <v>53</v>
      </c>
      <c r="D84" s="11">
        <v>0.71326676176890202</v>
      </c>
      <c r="E84" s="11">
        <v>4.6819104251932</v>
      </c>
      <c r="F84" s="11">
        <v>4.6913558501318002E-2</v>
      </c>
      <c r="G84" s="5" t="s">
        <v>888</v>
      </c>
      <c r="H84" s="1" t="s">
        <v>1209</v>
      </c>
    </row>
    <row r="85" spans="1:8" x14ac:dyDescent="0.2">
      <c r="A85" s="1" t="s">
        <v>1210</v>
      </c>
      <c r="B85" s="5">
        <v>2</v>
      </c>
      <c r="C85" s="5">
        <v>10</v>
      </c>
      <c r="D85" s="11">
        <v>0.28530670470756098</v>
      </c>
      <c r="E85" s="11">
        <v>9.9472986892424604</v>
      </c>
      <c r="F85" s="11">
        <v>5.4034979011683498E-2</v>
      </c>
      <c r="G85" s="5" t="s">
        <v>881</v>
      </c>
      <c r="H85" s="1" t="s">
        <v>1211</v>
      </c>
    </row>
    <row r="86" spans="1:8" x14ac:dyDescent="0.2">
      <c r="A86" s="1" t="s">
        <v>1212</v>
      </c>
      <c r="B86" s="5">
        <v>1</v>
      </c>
      <c r="C86" s="5">
        <v>3</v>
      </c>
      <c r="D86" s="11">
        <v>0.14265335235377999</v>
      </c>
      <c r="E86" s="11">
        <v>16.622565656453599</v>
      </c>
      <c r="F86" s="11">
        <v>0.134076961288911</v>
      </c>
      <c r="G86" s="5" t="s">
        <v>891</v>
      </c>
      <c r="H86" s="1" t="s">
        <v>1213</v>
      </c>
    </row>
    <row r="87" spans="1:8" x14ac:dyDescent="0.2">
      <c r="A87" s="1" t="s">
        <v>1214</v>
      </c>
      <c r="B87" s="5">
        <v>1</v>
      </c>
      <c r="C87" s="5">
        <v>3</v>
      </c>
      <c r="D87" s="11">
        <v>0.14265335235377999</v>
      </c>
      <c r="E87" s="11">
        <v>16.622565656453599</v>
      </c>
      <c r="F87" s="11">
        <v>0.134076961288911</v>
      </c>
      <c r="G87" s="5" t="s">
        <v>891</v>
      </c>
      <c r="H87" s="1" t="s">
        <v>1215</v>
      </c>
    </row>
    <row r="88" spans="1:8" x14ac:dyDescent="0.2">
      <c r="A88" s="1" t="s">
        <v>1057</v>
      </c>
      <c r="B88" s="5">
        <v>8</v>
      </c>
      <c r="C88" s="5">
        <v>176</v>
      </c>
      <c r="D88" s="11">
        <v>1.1412268188302399</v>
      </c>
      <c r="E88" s="11">
        <v>2.2544382898680002</v>
      </c>
      <c r="F88" s="11">
        <v>0.104573839044832</v>
      </c>
      <c r="G88" s="5" t="s">
        <v>885</v>
      </c>
      <c r="H88" s="1" t="s">
        <v>1216</v>
      </c>
    </row>
    <row r="89" spans="1:8" x14ac:dyDescent="0.2">
      <c r="A89" s="1" t="s">
        <v>1069</v>
      </c>
      <c r="B89" s="5">
        <v>13</v>
      </c>
      <c r="C89" s="5">
        <v>284</v>
      </c>
      <c r="D89" s="11">
        <v>1.85449358059914</v>
      </c>
      <c r="E89" s="11">
        <v>2.2692735103222601</v>
      </c>
      <c r="F89" s="11">
        <v>5.2389760601063699E-2</v>
      </c>
      <c r="G89" s="5" t="s">
        <v>888</v>
      </c>
      <c r="H89" s="1" t="s">
        <v>1217</v>
      </c>
    </row>
    <row r="90" spans="1:8" x14ac:dyDescent="0.2">
      <c r="A90" s="1" t="s">
        <v>1218</v>
      </c>
      <c r="B90" s="5">
        <v>2</v>
      </c>
      <c r="C90" s="5">
        <v>6</v>
      </c>
      <c r="D90" s="11">
        <v>0.28530670470756098</v>
      </c>
      <c r="E90" s="11">
        <v>16.5677969849113</v>
      </c>
      <c r="F90" s="11">
        <v>5.2389760601063699E-2</v>
      </c>
      <c r="G90" s="5" t="s">
        <v>888</v>
      </c>
      <c r="H90" s="1" t="s">
        <v>1219</v>
      </c>
    </row>
    <row r="91" spans="1:8" x14ac:dyDescent="0.2">
      <c r="A91" s="1" t="s">
        <v>1220</v>
      </c>
      <c r="B91" s="5">
        <v>2</v>
      </c>
      <c r="C91" s="5">
        <v>16</v>
      </c>
      <c r="D91" s="11">
        <v>0.28530670470756098</v>
      </c>
      <c r="E91" s="11">
        <v>6.2193916226931298</v>
      </c>
      <c r="F91" s="11">
        <v>0.123521201799719</v>
      </c>
      <c r="G91" s="5" t="s">
        <v>891</v>
      </c>
      <c r="H91" s="1" t="s">
        <v>1221</v>
      </c>
    </row>
    <row r="92" spans="1:8" x14ac:dyDescent="0.2">
      <c r="A92" s="1" t="s">
        <v>1222</v>
      </c>
      <c r="B92" s="5">
        <v>5</v>
      </c>
      <c r="C92" s="5">
        <v>58</v>
      </c>
      <c r="D92" s="11">
        <v>0.71326676176890202</v>
      </c>
      <c r="E92" s="11">
        <v>4.2783670339509001</v>
      </c>
      <c r="F92" s="11">
        <v>2.4047255746819401E-2</v>
      </c>
      <c r="G92" s="5" t="s">
        <v>881</v>
      </c>
      <c r="H92" s="1" t="s">
        <v>1223</v>
      </c>
    </row>
    <row r="93" spans="1:8" x14ac:dyDescent="0.2">
      <c r="A93" s="1" t="s">
        <v>1224</v>
      </c>
      <c r="B93" s="5">
        <v>1</v>
      </c>
      <c r="C93" s="5">
        <v>3</v>
      </c>
      <c r="D93" s="11">
        <v>0.14265335235377999</v>
      </c>
      <c r="E93" s="11">
        <v>16.622565656453599</v>
      </c>
      <c r="F93" s="11">
        <v>0.134076961288911</v>
      </c>
      <c r="G93" s="5" t="s">
        <v>891</v>
      </c>
      <c r="H93" s="1" t="s">
        <v>1225</v>
      </c>
    </row>
    <row r="94" spans="1:8" x14ac:dyDescent="0.2">
      <c r="A94" s="1" t="s">
        <v>1226</v>
      </c>
      <c r="B94" s="5">
        <v>1</v>
      </c>
      <c r="C94" s="5">
        <v>1</v>
      </c>
      <c r="D94" s="11">
        <v>0.14265335235377999</v>
      </c>
      <c r="E94" s="11">
        <v>49.538537253391503</v>
      </c>
      <c r="F94" s="11">
        <v>9.2859216626592397E-2</v>
      </c>
      <c r="G94" s="5" t="s">
        <v>885</v>
      </c>
      <c r="H94" s="1" t="s">
        <v>1227</v>
      </c>
    </row>
    <row r="95" spans="1:8" x14ac:dyDescent="0.2">
      <c r="A95" s="1" t="s">
        <v>1072</v>
      </c>
      <c r="B95" s="5">
        <v>1</v>
      </c>
      <c r="C95" s="5">
        <v>1</v>
      </c>
      <c r="D95" s="11">
        <v>0.14265335235377999</v>
      </c>
      <c r="E95" s="11">
        <v>49.538537253391503</v>
      </c>
      <c r="F95" s="11">
        <v>9.2859216626592397E-2</v>
      </c>
      <c r="G95" s="5" t="s">
        <v>885</v>
      </c>
      <c r="H95" s="1" t="s">
        <v>1073</v>
      </c>
    </row>
    <row r="96" spans="1:8" x14ac:dyDescent="0.2">
      <c r="A96" s="1" t="s">
        <v>1228</v>
      </c>
      <c r="B96" s="5">
        <v>1</v>
      </c>
      <c r="C96" s="5">
        <v>1</v>
      </c>
      <c r="D96" s="11">
        <v>0.14265335235377999</v>
      </c>
      <c r="E96" s="11">
        <v>49.538537253391503</v>
      </c>
      <c r="F96" s="11">
        <v>9.2859216626592397E-2</v>
      </c>
      <c r="G96" s="5" t="s">
        <v>885</v>
      </c>
      <c r="H96" s="1" t="s">
        <v>1229</v>
      </c>
    </row>
    <row r="97" spans="1:8" x14ac:dyDescent="0.2">
      <c r="A97" s="1" t="s">
        <v>305</v>
      </c>
      <c r="B97" s="5">
        <v>40</v>
      </c>
      <c r="C97" s="5">
        <v>1416</v>
      </c>
      <c r="D97" s="11">
        <v>5.70613409415121</v>
      </c>
      <c r="E97" s="11">
        <v>1.3997336710250601</v>
      </c>
      <c r="F97" s="11">
        <v>6.1774488738845397E-2</v>
      </c>
      <c r="G97" s="5" t="s">
        <v>881</v>
      </c>
      <c r="H97" s="1" t="s">
        <v>1230</v>
      </c>
    </row>
    <row r="98" spans="1:8" x14ac:dyDescent="0.2">
      <c r="A98" s="1" t="s">
        <v>1076</v>
      </c>
      <c r="B98" s="5">
        <v>12</v>
      </c>
      <c r="C98" s="5">
        <v>47</v>
      </c>
      <c r="D98" s="11">
        <v>1.71184022824536</v>
      </c>
      <c r="E98" s="11">
        <v>12.6559845227235</v>
      </c>
      <c r="F98" s="11">
        <v>4.8547470186580297E-9</v>
      </c>
      <c r="G98" s="5" t="s">
        <v>885</v>
      </c>
      <c r="H98" s="1" t="s">
        <v>1231</v>
      </c>
    </row>
    <row r="99" spans="1:8" x14ac:dyDescent="0.2">
      <c r="A99" s="1" t="s">
        <v>1078</v>
      </c>
      <c r="B99" s="5">
        <v>8</v>
      </c>
      <c r="C99" s="5">
        <v>17</v>
      </c>
      <c r="D99" s="11">
        <v>1.1412268188302399</v>
      </c>
      <c r="E99" s="11">
        <v>23.327670981755801</v>
      </c>
      <c r="F99" s="11">
        <v>5.0192445964605597E-8</v>
      </c>
      <c r="G99" s="5" t="s">
        <v>891</v>
      </c>
      <c r="H99" s="1" t="s">
        <v>1232</v>
      </c>
    </row>
    <row r="100" spans="1:8" x14ac:dyDescent="0.2">
      <c r="A100" s="1" t="s">
        <v>1080</v>
      </c>
      <c r="B100" s="5">
        <v>3</v>
      </c>
      <c r="C100" s="5">
        <v>12</v>
      </c>
      <c r="D100" s="11">
        <v>0.42796005706134099</v>
      </c>
      <c r="E100" s="11">
        <v>12.415570119292999</v>
      </c>
      <c r="F100" s="11">
        <v>3.1976084579858302E-2</v>
      </c>
      <c r="G100" s="5" t="s">
        <v>891</v>
      </c>
      <c r="H100" s="1" t="s">
        <v>1233</v>
      </c>
    </row>
    <row r="101" spans="1:8" x14ac:dyDescent="0.2">
      <c r="A101" s="1" t="s">
        <v>1234</v>
      </c>
      <c r="B101" s="5">
        <v>1</v>
      </c>
      <c r="C101" s="5">
        <v>3</v>
      </c>
      <c r="D101" s="11">
        <v>0.14265335235377999</v>
      </c>
      <c r="E101" s="11">
        <v>16.622565656453599</v>
      </c>
      <c r="F101" s="11">
        <v>0.134076961288911</v>
      </c>
      <c r="G101" s="5" t="s">
        <v>891</v>
      </c>
      <c r="H101" s="1" t="s">
        <v>1235</v>
      </c>
    </row>
    <row r="102" spans="1:8" x14ac:dyDescent="0.2">
      <c r="A102" s="1" t="s">
        <v>1236</v>
      </c>
      <c r="B102" s="5">
        <v>3</v>
      </c>
      <c r="C102" s="5">
        <v>16</v>
      </c>
      <c r="D102" s="11">
        <v>0.42796005706134099</v>
      </c>
      <c r="E102" s="11">
        <v>9.3136163106001604</v>
      </c>
      <c r="F102" s="11">
        <v>3.69060451737672E-2</v>
      </c>
      <c r="G102" s="5" t="s">
        <v>885</v>
      </c>
      <c r="H102" s="1" t="s">
        <v>1237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96B8-054E-45CA-9B45-B4EA5160DCB9}">
  <sheetPr codeName="Sheet17"/>
  <dimension ref="A1:H64"/>
  <sheetViews>
    <sheetView workbookViewId="0">
      <selection activeCell="H41" sqref="H41"/>
    </sheetView>
  </sheetViews>
  <sheetFormatPr defaultColWidth="8.85546875" defaultRowHeight="14.25" x14ac:dyDescent="0.2"/>
  <cols>
    <col min="1" max="1" width="96.7109375" style="1" bestFit="1" customWidth="1"/>
    <col min="2" max="2" width="13.85546875" style="2" customWidth="1"/>
    <col min="3" max="3" width="20.140625" style="2" customWidth="1"/>
    <col min="4" max="4" width="12.140625" style="3" bestFit="1" customWidth="1"/>
    <col min="5" max="5" width="12" style="3" bestFit="1" customWidth="1"/>
    <col min="6" max="6" width="10.42578125" style="12" customWidth="1"/>
    <col min="7" max="7" width="16.85546875" style="2" bestFit="1" customWidth="1"/>
    <col min="8" max="8" width="31" style="1" customWidth="1"/>
    <col min="9" max="16384" width="8.85546875" style="1"/>
  </cols>
  <sheetData>
    <row r="1" spans="1:8" s="14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1238</v>
      </c>
      <c r="B2" s="2">
        <v>1</v>
      </c>
      <c r="C2" s="2">
        <v>4</v>
      </c>
      <c r="D2" s="3">
        <v>0.21834061135371199</v>
      </c>
      <c r="E2" s="3">
        <v>19.097188416918701</v>
      </c>
      <c r="F2" s="12">
        <v>0.143787282149445</v>
      </c>
      <c r="G2" s="2" t="s">
        <v>891</v>
      </c>
      <c r="H2" s="1" t="s">
        <v>1239</v>
      </c>
    </row>
    <row r="3" spans="1:8" x14ac:dyDescent="0.2">
      <c r="A3" s="1" t="s">
        <v>1084</v>
      </c>
      <c r="B3" s="2">
        <v>1</v>
      </c>
      <c r="C3" s="2">
        <v>3</v>
      </c>
      <c r="D3" s="3">
        <v>0.21834061135371199</v>
      </c>
      <c r="E3" s="3">
        <v>25.441769286326899</v>
      </c>
      <c r="F3" s="12">
        <v>0.123354106150213</v>
      </c>
      <c r="G3" s="2" t="s">
        <v>891</v>
      </c>
      <c r="H3" s="1" t="s">
        <v>1085</v>
      </c>
    </row>
    <row r="4" spans="1:8" x14ac:dyDescent="0.2">
      <c r="A4" s="1" t="s">
        <v>1086</v>
      </c>
      <c r="B4" s="2">
        <v>4</v>
      </c>
      <c r="C4" s="2">
        <v>64</v>
      </c>
      <c r="D4" s="3">
        <v>0.87336244541484698</v>
      </c>
      <c r="E4" s="3">
        <v>4.7499493343845396</v>
      </c>
      <c r="F4" s="12">
        <v>9.1620410044356004E-2</v>
      </c>
      <c r="G4" s="2" t="s">
        <v>881</v>
      </c>
      <c r="H4" s="1" t="s">
        <v>1240</v>
      </c>
    </row>
    <row r="5" spans="1:8" ht="13.9" customHeight="1" x14ac:dyDescent="0.2">
      <c r="A5" s="1" t="s">
        <v>1088</v>
      </c>
      <c r="B5" s="2">
        <v>2</v>
      </c>
      <c r="C5" s="2">
        <v>12</v>
      </c>
      <c r="D5" s="3">
        <v>0.43668122270742399</v>
      </c>
      <c r="E5" s="3">
        <v>12.689528392940399</v>
      </c>
      <c r="F5" s="12">
        <v>7.1369483543542001E-2</v>
      </c>
      <c r="G5" s="2" t="s">
        <v>885</v>
      </c>
      <c r="H5" s="1" t="s">
        <v>1089</v>
      </c>
    </row>
    <row r="6" spans="1:8" x14ac:dyDescent="0.2">
      <c r="A6" s="1" t="s">
        <v>1093</v>
      </c>
      <c r="B6" s="2">
        <v>1</v>
      </c>
      <c r="C6" s="2">
        <v>3</v>
      </c>
      <c r="D6" s="3">
        <v>0.21834061135371199</v>
      </c>
      <c r="E6" s="3">
        <v>25.441769286326899</v>
      </c>
      <c r="F6" s="12">
        <v>0.123354106150213</v>
      </c>
      <c r="G6" s="2" t="s">
        <v>891</v>
      </c>
      <c r="H6" s="1" t="s">
        <v>1094</v>
      </c>
    </row>
    <row r="7" spans="1:8" x14ac:dyDescent="0.2">
      <c r="A7" s="1" t="s">
        <v>973</v>
      </c>
      <c r="B7" s="2">
        <v>18</v>
      </c>
      <c r="C7" s="2">
        <v>881</v>
      </c>
      <c r="D7" s="3">
        <v>3.9301310043668098</v>
      </c>
      <c r="E7" s="3">
        <v>1.54997718885953</v>
      </c>
      <c r="F7" s="12">
        <v>0.13846125432675099</v>
      </c>
      <c r="G7" s="2" t="s">
        <v>881</v>
      </c>
      <c r="H7" s="1" t="s">
        <v>1241</v>
      </c>
    </row>
    <row r="8" spans="1:8" x14ac:dyDescent="0.2">
      <c r="A8" s="1" t="s">
        <v>977</v>
      </c>
      <c r="B8" s="2">
        <v>10</v>
      </c>
      <c r="C8" s="2">
        <v>274</v>
      </c>
      <c r="D8" s="3">
        <v>2.1834061135371199</v>
      </c>
      <c r="E8" s="3">
        <v>2.7698745285871902</v>
      </c>
      <c r="F8" s="12">
        <v>3.14581722269262E-2</v>
      </c>
      <c r="G8" s="2" t="s">
        <v>885</v>
      </c>
      <c r="H8" s="1" t="s">
        <v>1242</v>
      </c>
    </row>
    <row r="9" spans="1:8" x14ac:dyDescent="0.2">
      <c r="A9" s="1" t="s">
        <v>979</v>
      </c>
      <c r="B9" s="2">
        <v>8</v>
      </c>
      <c r="C9" s="2">
        <v>150</v>
      </c>
      <c r="D9" s="3">
        <v>1.74672489082969</v>
      </c>
      <c r="E9" s="3">
        <v>4.0485987513061499</v>
      </c>
      <c r="F9" s="12">
        <v>1.9514296539126699E-2</v>
      </c>
      <c r="G9" s="2" t="s">
        <v>891</v>
      </c>
      <c r="H9" s="1" t="s">
        <v>1243</v>
      </c>
    </row>
    <row r="10" spans="1:8" x14ac:dyDescent="0.2">
      <c r="A10" s="1" t="s">
        <v>1244</v>
      </c>
      <c r="B10" s="2">
        <v>1</v>
      </c>
      <c r="C10" s="2">
        <v>4</v>
      </c>
      <c r="D10" s="3">
        <v>0.21834061135371199</v>
      </c>
      <c r="E10" s="3">
        <v>19.097188416918701</v>
      </c>
      <c r="F10" s="12">
        <v>0.143787282149445</v>
      </c>
      <c r="G10" s="2" t="s">
        <v>891</v>
      </c>
      <c r="H10" s="1" t="s">
        <v>1245</v>
      </c>
    </row>
    <row r="11" spans="1:8" x14ac:dyDescent="0.2">
      <c r="A11" s="1" t="s">
        <v>1104</v>
      </c>
      <c r="B11" s="2">
        <v>1</v>
      </c>
      <c r="C11" s="2">
        <v>2</v>
      </c>
      <c r="D11" s="3">
        <v>0.21834061135371199</v>
      </c>
      <c r="E11" s="3">
        <v>38.099365946191</v>
      </c>
      <c r="F11" s="12">
        <v>0.117493590446047</v>
      </c>
      <c r="G11" s="2" t="s">
        <v>891</v>
      </c>
      <c r="H11" s="1" t="s">
        <v>1105</v>
      </c>
    </row>
    <row r="12" spans="1:8" x14ac:dyDescent="0.2">
      <c r="A12" s="1" t="s">
        <v>1106</v>
      </c>
      <c r="B12" s="2">
        <v>1</v>
      </c>
      <c r="C12" s="2">
        <v>1</v>
      </c>
      <c r="D12" s="3">
        <v>0.21834061135371199</v>
      </c>
      <c r="E12" s="3">
        <v>75.821510447370102</v>
      </c>
      <c r="F12" s="12">
        <v>7.6383889578212599E-2</v>
      </c>
      <c r="G12" s="2" t="s">
        <v>891</v>
      </c>
      <c r="H12" s="1" t="s">
        <v>1107</v>
      </c>
    </row>
    <row r="13" spans="1:8" x14ac:dyDescent="0.2">
      <c r="A13" s="1" t="s">
        <v>1108</v>
      </c>
      <c r="B13" s="2">
        <v>1</v>
      </c>
      <c r="C13" s="2">
        <v>1</v>
      </c>
      <c r="D13" s="3">
        <v>0.21834061135371199</v>
      </c>
      <c r="E13" s="3">
        <v>75.821510447370102</v>
      </c>
      <c r="F13" s="12">
        <v>7.6383889578212599E-2</v>
      </c>
      <c r="G13" s="2" t="s">
        <v>891</v>
      </c>
      <c r="H13" s="1" t="s">
        <v>1109</v>
      </c>
    </row>
    <row r="14" spans="1:8" x14ac:dyDescent="0.2">
      <c r="A14" s="1" t="s">
        <v>1110</v>
      </c>
      <c r="B14" s="2">
        <v>1</v>
      </c>
      <c r="C14" s="2">
        <v>2</v>
      </c>
      <c r="D14" s="3">
        <v>0.21834061135371199</v>
      </c>
      <c r="E14" s="3">
        <v>38.099365946191</v>
      </c>
      <c r="F14" s="12">
        <v>0.117493590446047</v>
      </c>
      <c r="G14" s="2" t="s">
        <v>891</v>
      </c>
      <c r="H14" s="1" t="s">
        <v>1111</v>
      </c>
    </row>
    <row r="15" spans="1:8" x14ac:dyDescent="0.2">
      <c r="A15" s="1" t="s">
        <v>1114</v>
      </c>
      <c r="B15" s="2">
        <v>1</v>
      </c>
      <c r="C15" s="2">
        <v>3</v>
      </c>
      <c r="D15" s="3">
        <v>0.21834061135371199</v>
      </c>
      <c r="E15" s="3">
        <v>25.441769286326899</v>
      </c>
      <c r="F15" s="12">
        <v>0.123354106150213</v>
      </c>
      <c r="G15" s="2" t="s">
        <v>891</v>
      </c>
      <c r="H15" s="1" t="s">
        <v>1115</v>
      </c>
    </row>
    <row r="16" spans="1:8" x14ac:dyDescent="0.2">
      <c r="A16" s="1" t="s">
        <v>1116</v>
      </c>
      <c r="B16" s="2">
        <v>5</v>
      </c>
      <c r="C16" s="2">
        <v>124</v>
      </c>
      <c r="D16" s="3">
        <v>1.0917030567685599</v>
      </c>
      <c r="E16" s="3">
        <v>3.0631865764158102</v>
      </c>
      <c r="F16" s="12">
        <v>0.11976892582142699</v>
      </c>
      <c r="G16" s="2" t="s">
        <v>881</v>
      </c>
      <c r="H16" s="1" t="s">
        <v>1246</v>
      </c>
    </row>
    <row r="17" spans="1:8" x14ac:dyDescent="0.2">
      <c r="A17" s="1" t="s">
        <v>1120</v>
      </c>
      <c r="B17" s="2">
        <v>1</v>
      </c>
      <c r="C17" s="2">
        <v>4</v>
      </c>
      <c r="D17" s="3">
        <v>0.21834061135371199</v>
      </c>
      <c r="E17" s="3">
        <v>19.097188416918701</v>
      </c>
      <c r="F17" s="12">
        <v>0.143787282149445</v>
      </c>
      <c r="G17" s="2" t="s">
        <v>891</v>
      </c>
      <c r="H17" s="1" t="s">
        <v>1247</v>
      </c>
    </row>
    <row r="18" spans="1:8" x14ac:dyDescent="0.2">
      <c r="A18" s="1" t="s">
        <v>1123</v>
      </c>
      <c r="B18" s="2">
        <v>1</v>
      </c>
      <c r="C18" s="2">
        <v>3</v>
      </c>
      <c r="D18" s="3">
        <v>0.21834061135371199</v>
      </c>
      <c r="E18" s="3">
        <v>25.441769286326899</v>
      </c>
      <c r="F18" s="12">
        <v>0.123354106150213</v>
      </c>
      <c r="G18" s="2" t="s">
        <v>891</v>
      </c>
      <c r="H18" s="1" t="s">
        <v>1124</v>
      </c>
    </row>
    <row r="19" spans="1:8" x14ac:dyDescent="0.2">
      <c r="A19" s="1" t="s">
        <v>910</v>
      </c>
      <c r="B19" s="2">
        <v>34</v>
      </c>
      <c r="C19" s="2">
        <v>1818</v>
      </c>
      <c r="D19" s="3">
        <v>7.4235807860262</v>
      </c>
      <c r="E19" s="3">
        <v>1.41841330373048</v>
      </c>
      <c r="F19" s="12">
        <v>0.11976892582142699</v>
      </c>
      <c r="G19" s="2" t="s">
        <v>881</v>
      </c>
      <c r="H19" s="1" t="s">
        <v>1248</v>
      </c>
    </row>
    <row r="20" spans="1:8" x14ac:dyDescent="0.2">
      <c r="A20" s="1" t="s">
        <v>1126</v>
      </c>
      <c r="B20" s="2">
        <v>2</v>
      </c>
      <c r="C20" s="2">
        <v>7</v>
      </c>
      <c r="D20" s="3">
        <v>0.43668122270742399</v>
      </c>
      <c r="E20" s="3">
        <v>21.740547218147501</v>
      </c>
      <c r="F20" s="12">
        <v>3.14581722269262E-2</v>
      </c>
      <c r="G20" s="2" t="s">
        <v>885</v>
      </c>
      <c r="H20" s="1" t="s">
        <v>1127</v>
      </c>
    </row>
    <row r="21" spans="1:8" x14ac:dyDescent="0.2">
      <c r="A21" s="1" t="s">
        <v>1132</v>
      </c>
      <c r="B21" s="2">
        <v>2</v>
      </c>
      <c r="C21" s="2">
        <v>6</v>
      </c>
      <c r="D21" s="3">
        <v>0.43668122270742399</v>
      </c>
      <c r="E21" s="3">
        <v>25.357942761932399</v>
      </c>
      <c r="F21" s="12">
        <v>2.9116175046125001E-2</v>
      </c>
      <c r="G21" s="2" t="s">
        <v>891</v>
      </c>
      <c r="H21" s="1" t="s">
        <v>1133</v>
      </c>
    </row>
    <row r="22" spans="1:8" x14ac:dyDescent="0.2">
      <c r="A22" s="1" t="s">
        <v>922</v>
      </c>
      <c r="B22" s="2">
        <v>7</v>
      </c>
      <c r="C22" s="2">
        <v>51</v>
      </c>
      <c r="D22" s="3">
        <v>1.5283842794759801</v>
      </c>
      <c r="E22" s="3">
        <v>10.4196978677919</v>
      </c>
      <c r="F22" s="12">
        <v>1.58149784361015E-4</v>
      </c>
      <c r="G22" s="2" t="s">
        <v>885</v>
      </c>
      <c r="H22" s="1" t="s">
        <v>1249</v>
      </c>
    </row>
    <row r="23" spans="1:8" x14ac:dyDescent="0.2">
      <c r="A23" s="1" t="s">
        <v>1136</v>
      </c>
      <c r="B23" s="2">
        <v>1</v>
      </c>
      <c r="C23" s="2">
        <v>3</v>
      </c>
      <c r="D23" s="3">
        <v>0.21834061135371199</v>
      </c>
      <c r="E23" s="3">
        <v>25.441769286326899</v>
      </c>
      <c r="F23" s="12">
        <v>0.123354106150213</v>
      </c>
      <c r="G23" s="2" t="s">
        <v>891</v>
      </c>
      <c r="H23" s="1" t="s">
        <v>1137</v>
      </c>
    </row>
    <row r="24" spans="1:8" x14ac:dyDescent="0.2">
      <c r="A24" s="1" t="s">
        <v>1250</v>
      </c>
      <c r="B24" s="2">
        <v>3</v>
      </c>
      <c r="C24" s="2">
        <v>42</v>
      </c>
      <c r="D24" s="3">
        <v>0.65502183406113501</v>
      </c>
      <c r="E24" s="3">
        <v>5.4325814436225697</v>
      </c>
      <c r="F24" s="12">
        <v>9.9454087371164707E-2</v>
      </c>
      <c r="G24" s="2" t="s">
        <v>891</v>
      </c>
      <c r="H24" s="1" t="s">
        <v>1251</v>
      </c>
    </row>
    <row r="25" spans="1:8" x14ac:dyDescent="0.2">
      <c r="A25" s="1" t="s">
        <v>1146</v>
      </c>
      <c r="B25" s="2">
        <v>1</v>
      </c>
      <c r="C25" s="2">
        <v>3</v>
      </c>
      <c r="D25" s="3">
        <v>0.21834061135371199</v>
      </c>
      <c r="E25" s="3">
        <v>25.441769286326899</v>
      </c>
      <c r="F25" s="12">
        <v>0.123354106150213</v>
      </c>
      <c r="G25" s="2" t="s">
        <v>891</v>
      </c>
      <c r="H25" s="1" t="s">
        <v>1147</v>
      </c>
    </row>
    <row r="26" spans="1:8" x14ac:dyDescent="0.2">
      <c r="A26" s="1" t="s">
        <v>1148</v>
      </c>
      <c r="B26" s="2">
        <v>4</v>
      </c>
      <c r="C26" s="2">
        <v>27</v>
      </c>
      <c r="D26" s="3">
        <v>0.87336244541484698</v>
      </c>
      <c r="E26" s="3">
        <v>11.256729244500301</v>
      </c>
      <c r="F26" s="12">
        <v>5.6032515396024904E-3</v>
      </c>
      <c r="G26" s="2" t="s">
        <v>885</v>
      </c>
      <c r="H26" s="1" t="s">
        <v>1252</v>
      </c>
    </row>
    <row r="27" spans="1:8" x14ac:dyDescent="0.2">
      <c r="A27" s="1" t="s">
        <v>1154</v>
      </c>
      <c r="B27" s="2">
        <v>1</v>
      </c>
      <c r="C27" s="2">
        <v>3</v>
      </c>
      <c r="D27" s="3">
        <v>0.21834061135371199</v>
      </c>
      <c r="E27" s="3">
        <v>25.441769286326899</v>
      </c>
      <c r="F27" s="12">
        <v>0.123354106150213</v>
      </c>
      <c r="G27" s="2" t="s">
        <v>891</v>
      </c>
      <c r="H27" s="1" t="s">
        <v>1155</v>
      </c>
    </row>
    <row r="28" spans="1:8" x14ac:dyDescent="0.2">
      <c r="A28" s="1" t="s">
        <v>1156</v>
      </c>
      <c r="B28" s="2">
        <v>1</v>
      </c>
      <c r="C28" s="2">
        <v>1</v>
      </c>
      <c r="D28" s="3">
        <v>0.21834061135371199</v>
      </c>
      <c r="E28" s="3">
        <v>75.821510447370102</v>
      </c>
      <c r="F28" s="12">
        <v>7.6383889578212599E-2</v>
      </c>
      <c r="G28" s="2" t="s">
        <v>891</v>
      </c>
      <c r="H28" s="1" t="s">
        <v>1157</v>
      </c>
    </row>
    <row r="29" spans="1:8" x14ac:dyDescent="0.2">
      <c r="A29" s="1" t="s">
        <v>1158</v>
      </c>
      <c r="B29" s="2">
        <v>1</v>
      </c>
      <c r="C29" s="2">
        <v>1</v>
      </c>
      <c r="D29" s="3">
        <v>0.21834061135371199</v>
      </c>
      <c r="E29" s="3">
        <v>75.821510447370102</v>
      </c>
      <c r="F29" s="12">
        <v>7.6383889578212599E-2</v>
      </c>
      <c r="G29" s="2" t="s">
        <v>891</v>
      </c>
      <c r="H29" s="1" t="s">
        <v>1159</v>
      </c>
    </row>
    <row r="30" spans="1:8" x14ac:dyDescent="0.2">
      <c r="A30" s="1" t="s">
        <v>1160</v>
      </c>
      <c r="B30" s="2">
        <v>1</v>
      </c>
      <c r="C30" s="2">
        <v>2</v>
      </c>
      <c r="D30" s="3">
        <v>0.21834061135371199</v>
      </c>
      <c r="E30" s="3">
        <v>38.099365946191</v>
      </c>
      <c r="F30" s="12">
        <v>0.117493590446047</v>
      </c>
      <c r="G30" s="2" t="s">
        <v>891</v>
      </c>
      <c r="H30" s="1" t="s">
        <v>1161</v>
      </c>
    </row>
    <row r="31" spans="1:8" x14ac:dyDescent="0.2">
      <c r="A31" s="1" t="s">
        <v>1162</v>
      </c>
      <c r="B31" s="2">
        <v>1</v>
      </c>
      <c r="C31" s="2">
        <v>2</v>
      </c>
      <c r="D31" s="3">
        <v>0.21834061135371199</v>
      </c>
      <c r="E31" s="3">
        <v>38.099365946191</v>
      </c>
      <c r="F31" s="12">
        <v>0.117493590446047</v>
      </c>
      <c r="G31" s="2" t="s">
        <v>891</v>
      </c>
      <c r="H31" s="1" t="s">
        <v>1163</v>
      </c>
    </row>
    <row r="32" spans="1:8" x14ac:dyDescent="0.2">
      <c r="A32" s="1" t="s">
        <v>1017</v>
      </c>
      <c r="B32" s="2">
        <v>1</v>
      </c>
      <c r="C32" s="2">
        <v>2</v>
      </c>
      <c r="D32" s="3">
        <v>0.21834061135371199</v>
      </c>
      <c r="E32" s="3">
        <v>38.099365946191</v>
      </c>
      <c r="F32" s="12">
        <v>0.117493590446047</v>
      </c>
      <c r="G32" s="2" t="s">
        <v>891</v>
      </c>
      <c r="H32" s="1" t="s">
        <v>1164</v>
      </c>
    </row>
    <row r="33" spans="1:8" x14ac:dyDescent="0.2">
      <c r="A33" s="1" t="s">
        <v>1165</v>
      </c>
      <c r="B33" s="2">
        <v>1</v>
      </c>
      <c r="C33" s="2">
        <v>1</v>
      </c>
      <c r="D33" s="3">
        <v>0.21834061135371199</v>
      </c>
      <c r="E33" s="3">
        <v>75.821510447370102</v>
      </c>
      <c r="F33" s="12">
        <v>7.6383889578212599E-2</v>
      </c>
      <c r="G33" s="2" t="s">
        <v>891</v>
      </c>
      <c r="H33" s="1" t="s">
        <v>1166</v>
      </c>
    </row>
    <row r="34" spans="1:8" x14ac:dyDescent="0.2">
      <c r="A34" s="1" t="s">
        <v>1167</v>
      </c>
      <c r="B34" s="2">
        <v>1</v>
      </c>
      <c r="C34" s="2">
        <v>2</v>
      </c>
      <c r="D34" s="3">
        <v>0.21834061135371199</v>
      </c>
      <c r="E34" s="3">
        <v>38.099365946191</v>
      </c>
      <c r="F34" s="12">
        <v>0.117493590446047</v>
      </c>
      <c r="G34" s="2" t="s">
        <v>891</v>
      </c>
      <c r="H34" s="1" t="s">
        <v>1168</v>
      </c>
    </row>
    <row r="35" spans="1:8" x14ac:dyDescent="0.2">
      <c r="A35" s="1" t="s">
        <v>1253</v>
      </c>
      <c r="B35" s="2">
        <v>1</v>
      </c>
      <c r="C35" s="2">
        <v>4</v>
      </c>
      <c r="D35" s="3">
        <v>0.21834061135371199</v>
      </c>
      <c r="E35" s="3">
        <v>19.097188416918701</v>
      </c>
      <c r="F35" s="12">
        <v>0.143787282149445</v>
      </c>
      <c r="G35" s="2" t="s">
        <v>891</v>
      </c>
      <c r="H35" s="1" t="s">
        <v>1157</v>
      </c>
    </row>
    <row r="36" spans="1:8" x14ac:dyDescent="0.2">
      <c r="A36" s="1" t="s">
        <v>1169</v>
      </c>
      <c r="B36" s="2">
        <v>1</v>
      </c>
      <c r="C36" s="2">
        <v>3</v>
      </c>
      <c r="D36" s="3">
        <v>0.21834061135371199</v>
      </c>
      <c r="E36" s="3">
        <v>25.441769286326899</v>
      </c>
      <c r="F36" s="12">
        <v>0.123354106150213</v>
      </c>
      <c r="G36" s="2" t="s">
        <v>891</v>
      </c>
      <c r="H36" s="1" t="s">
        <v>1170</v>
      </c>
    </row>
    <row r="37" spans="1:8" x14ac:dyDescent="0.2">
      <c r="A37" s="1" t="s">
        <v>1171</v>
      </c>
      <c r="B37" s="2">
        <v>1</v>
      </c>
      <c r="C37" s="2">
        <v>1</v>
      </c>
      <c r="D37" s="3">
        <v>0.21834061135371199</v>
      </c>
      <c r="E37" s="3">
        <v>75.821510447370102</v>
      </c>
      <c r="F37" s="12">
        <v>7.6383889578212599E-2</v>
      </c>
      <c r="G37" s="2" t="s">
        <v>891</v>
      </c>
      <c r="H37" s="1" t="s">
        <v>1172</v>
      </c>
    </row>
    <row r="38" spans="1:8" x14ac:dyDescent="0.2">
      <c r="A38" s="1" t="s">
        <v>733</v>
      </c>
      <c r="B38" s="2">
        <v>33</v>
      </c>
      <c r="C38" s="2">
        <v>409</v>
      </c>
      <c r="D38" s="3">
        <v>7.2052401746724897</v>
      </c>
      <c r="E38" s="3">
        <v>6.1193321920434398</v>
      </c>
      <c r="F38" s="12">
        <v>2.6807390032621099E-15</v>
      </c>
      <c r="G38" s="2" t="s">
        <v>881</v>
      </c>
      <c r="H38" s="1" t="s">
        <v>1254</v>
      </c>
    </row>
    <row r="39" spans="1:8" x14ac:dyDescent="0.2">
      <c r="A39" s="1" t="s">
        <v>1024</v>
      </c>
      <c r="B39" s="2">
        <v>4</v>
      </c>
      <c r="C39" s="2">
        <v>61</v>
      </c>
      <c r="D39" s="3">
        <v>0.87336244541484698</v>
      </c>
      <c r="E39" s="3">
        <v>4.9835151105385096</v>
      </c>
      <c r="F39" s="12">
        <v>6.5144520578427706E-2</v>
      </c>
      <c r="G39" s="2" t="s">
        <v>885</v>
      </c>
      <c r="H39" s="1" t="s">
        <v>1255</v>
      </c>
    </row>
    <row r="40" spans="1:8" x14ac:dyDescent="0.2">
      <c r="A40" s="1" t="s">
        <v>1177</v>
      </c>
      <c r="B40" s="2">
        <v>2</v>
      </c>
      <c r="C40" s="2">
        <v>4</v>
      </c>
      <c r="D40" s="3">
        <v>0.43668122270742399</v>
      </c>
      <c r="E40" s="3">
        <v>38.005295760402497</v>
      </c>
      <c r="F40" s="12">
        <v>1.94140175229955E-2</v>
      </c>
      <c r="G40" s="2" t="s">
        <v>888</v>
      </c>
      <c r="H40" s="1" t="s">
        <v>1178</v>
      </c>
    </row>
    <row r="41" spans="1:8" x14ac:dyDescent="0.2">
      <c r="A41" s="1" t="s">
        <v>1179</v>
      </c>
      <c r="B41" s="2">
        <v>1</v>
      </c>
      <c r="C41" s="2">
        <v>3</v>
      </c>
      <c r="D41" s="3">
        <v>0.21834061135371199</v>
      </c>
      <c r="E41" s="3">
        <v>25.441769286326899</v>
      </c>
      <c r="F41" s="12">
        <v>0.123354106150213</v>
      </c>
      <c r="G41" s="2" t="s">
        <v>891</v>
      </c>
      <c r="H41" s="1" t="s">
        <v>1180</v>
      </c>
    </row>
    <row r="42" spans="1:8" x14ac:dyDescent="0.2">
      <c r="A42" s="1" t="s">
        <v>884</v>
      </c>
      <c r="B42" s="2">
        <v>24</v>
      </c>
      <c r="C42" s="2">
        <v>319</v>
      </c>
      <c r="D42" s="3">
        <v>5.2401746724890801</v>
      </c>
      <c r="E42" s="3">
        <v>5.7066376158783703</v>
      </c>
      <c r="F42" s="12">
        <v>6.5834919318917202E-10</v>
      </c>
      <c r="G42" s="2" t="s">
        <v>885</v>
      </c>
      <c r="H42" s="1" t="s">
        <v>1256</v>
      </c>
    </row>
    <row r="43" spans="1:8" x14ac:dyDescent="0.2">
      <c r="A43" s="1" t="s">
        <v>1182</v>
      </c>
      <c r="B43" s="2">
        <v>4</v>
      </c>
      <c r="C43" s="2">
        <v>29</v>
      </c>
      <c r="D43" s="3">
        <v>0.87336244541484698</v>
      </c>
      <c r="E43" s="3">
        <v>10.4806706961032</v>
      </c>
      <c r="F43" s="12">
        <v>1.3215407517199801E-2</v>
      </c>
      <c r="G43" s="2" t="s">
        <v>888</v>
      </c>
      <c r="H43" s="1" t="s">
        <v>1257</v>
      </c>
    </row>
    <row r="44" spans="1:8" x14ac:dyDescent="0.2">
      <c r="A44" s="1" t="s">
        <v>1184</v>
      </c>
      <c r="B44" s="2">
        <v>2</v>
      </c>
      <c r="C44" s="2">
        <v>2</v>
      </c>
      <c r="D44" s="3">
        <v>0.43668122270742399</v>
      </c>
      <c r="E44" s="3">
        <v>75.821510447370102</v>
      </c>
      <c r="F44" s="12">
        <v>6.03134899575751E-3</v>
      </c>
      <c r="G44" s="2" t="s">
        <v>891</v>
      </c>
      <c r="H44" s="1" t="s">
        <v>1185</v>
      </c>
    </row>
    <row r="45" spans="1:8" x14ac:dyDescent="0.2">
      <c r="A45" s="1" t="s">
        <v>1188</v>
      </c>
      <c r="B45" s="2">
        <v>1</v>
      </c>
      <c r="C45" s="2">
        <v>3</v>
      </c>
      <c r="D45" s="3">
        <v>0.21834061135371199</v>
      </c>
      <c r="E45" s="3">
        <v>25.441769286326899</v>
      </c>
      <c r="F45" s="12">
        <v>0.123354106150213</v>
      </c>
      <c r="G45" s="2" t="s">
        <v>891</v>
      </c>
      <c r="H45" s="1" t="s">
        <v>1189</v>
      </c>
    </row>
    <row r="46" spans="1:8" x14ac:dyDescent="0.2">
      <c r="A46" s="1" t="s">
        <v>1190</v>
      </c>
      <c r="B46" s="2">
        <v>6</v>
      </c>
      <c r="C46" s="2">
        <v>60</v>
      </c>
      <c r="D46" s="3">
        <v>1.31004366812227</v>
      </c>
      <c r="E46" s="3">
        <v>7.5935223760822304</v>
      </c>
      <c r="F46" s="12">
        <v>5.6320498271923503E-3</v>
      </c>
      <c r="G46" s="2" t="s">
        <v>888</v>
      </c>
      <c r="H46" s="1" t="s">
        <v>1258</v>
      </c>
    </row>
    <row r="47" spans="1:8" x14ac:dyDescent="0.2">
      <c r="A47" s="1" t="s">
        <v>1192</v>
      </c>
      <c r="B47" s="2">
        <v>6</v>
      </c>
      <c r="C47" s="2">
        <v>55</v>
      </c>
      <c r="D47" s="3">
        <v>1.31004366812227</v>
      </c>
      <c r="E47" s="3">
        <v>8.2837171021395104</v>
      </c>
      <c r="F47" s="12">
        <v>3.9600618089195702E-3</v>
      </c>
      <c r="G47" s="2" t="s">
        <v>891</v>
      </c>
      <c r="H47" s="1" t="s">
        <v>1258</v>
      </c>
    </row>
    <row r="48" spans="1:8" x14ac:dyDescent="0.2">
      <c r="A48" s="1" t="s">
        <v>1041</v>
      </c>
      <c r="B48" s="2">
        <v>11</v>
      </c>
      <c r="C48" s="2">
        <v>99</v>
      </c>
      <c r="D48" s="3">
        <v>2.4017467248908302</v>
      </c>
      <c r="E48" s="3">
        <v>8.4314193518386595</v>
      </c>
      <c r="F48" s="12">
        <v>1.0025138477268101E-5</v>
      </c>
      <c r="G48" s="2" t="s">
        <v>888</v>
      </c>
      <c r="H48" s="1" t="s">
        <v>1259</v>
      </c>
    </row>
    <row r="49" spans="1:8" x14ac:dyDescent="0.2">
      <c r="A49" s="1" t="s">
        <v>1043</v>
      </c>
      <c r="B49" s="2">
        <v>6</v>
      </c>
      <c r="C49" s="2">
        <v>33</v>
      </c>
      <c r="D49" s="3">
        <v>1.31004366812227</v>
      </c>
      <c r="E49" s="3">
        <v>13.8045221989911</v>
      </c>
      <c r="F49" s="12">
        <v>3.2327676509089802E-4</v>
      </c>
      <c r="G49" s="2" t="s">
        <v>891</v>
      </c>
      <c r="H49" s="1" t="s">
        <v>1260</v>
      </c>
    </row>
    <row r="50" spans="1:8" x14ac:dyDescent="0.2">
      <c r="A50" s="1" t="s">
        <v>1195</v>
      </c>
      <c r="B50" s="2">
        <v>5</v>
      </c>
      <c r="C50" s="2">
        <v>66</v>
      </c>
      <c r="D50" s="3">
        <v>1.0917030567685599</v>
      </c>
      <c r="E50" s="3">
        <v>5.7546700097155599</v>
      </c>
      <c r="F50" s="12">
        <v>2.5053163695871399E-2</v>
      </c>
      <c r="G50" s="2" t="s">
        <v>891</v>
      </c>
      <c r="H50" s="1" t="s">
        <v>1261</v>
      </c>
    </row>
    <row r="51" spans="1:8" x14ac:dyDescent="0.2">
      <c r="A51" s="1" t="s">
        <v>1197</v>
      </c>
      <c r="B51" s="2">
        <v>5</v>
      </c>
      <c r="C51" s="2">
        <v>28</v>
      </c>
      <c r="D51" s="3">
        <v>1.0917030567685599</v>
      </c>
      <c r="E51" s="3">
        <v>13.561791051100499</v>
      </c>
      <c r="F51" s="12">
        <v>6.7704532480135696E-4</v>
      </c>
      <c r="G51" s="2" t="s">
        <v>885</v>
      </c>
      <c r="H51" s="1" t="s">
        <v>1262</v>
      </c>
    </row>
    <row r="52" spans="1:8" x14ac:dyDescent="0.2">
      <c r="A52" s="1" t="s">
        <v>1199</v>
      </c>
      <c r="B52" s="2">
        <v>1</v>
      </c>
      <c r="C52" s="2">
        <v>3</v>
      </c>
      <c r="D52" s="3">
        <v>0.21834061135371199</v>
      </c>
      <c r="E52" s="3">
        <v>25.441769286326899</v>
      </c>
      <c r="F52" s="12">
        <v>0.123354106150213</v>
      </c>
      <c r="G52" s="2" t="s">
        <v>891</v>
      </c>
      <c r="H52" s="1" t="s">
        <v>1200</v>
      </c>
    </row>
    <row r="53" spans="1:8" x14ac:dyDescent="0.2">
      <c r="A53" s="1" t="s">
        <v>1203</v>
      </c>
      <c r="B53" s="2">
        <v>2</v>
      </c>
      <c r="C53" s="2">
        <v>7</v>
      </c>
      <c r="D53" s="3">
        <v>0.43668122270742399</v>
      </c>
      <c r="E53" s="3">
        <v>21.740547218147501</v>
      </c>
      <c r="F53" s="12">
        <v>3.51747330943614E-2</v>
      </c>
      <c r="G53" s="2" t="s">
        <v>888</v>
      </c>
      <c r="H53" s="1" t="s">
        <v>1204</v>
      </c>
    </row>
    <row r="54" spans="1:8" x14ac:dyDescent="0.2">
      <c r="A54" s="1" t="s">
        <v>1263</v>
      </c>
      <c r="B54" s="2">
        <v>3</v>
      </c>
      <c r="C54" s="2">
        <v>58</v>
      </c>
      <c r="D54" s="3">
        <v>0.65502183406113501</v>
      </c>
      <c r="E54" s="3">
        <v>3.9341966289705899</v>
      </c>
      <c r="F54" s="12">
        <v>0.12743313114395299</v>
      </c>
      <c r="G54" s="2" t="s">
        <v>891</v>
      </c>
      <c r="H54" s="1" t="s">
        <v>1264</v>
      </c>
    </row>
    <row r="55" spans="1:8" x14ac:dyDescent="0.2">
      <c r="A55" s="1" t="s">
        <v>1208</v>
      </c>
      <c r="B55" s="2">
        <v>4</v>
      </c>
      <c r="C55" s="2">
        <v>53</v>
      </c>
      <c r="D55" s="3">
        <v>0.87336244541484698</v>
      </c>
      <c r="E55" s="3">
        <v>5.7356019033003998</v>
      </c>
      <c r="F55" s="12">
        <v>4.8886441818264403E-2</v>
      </c>
      <c r="G55" s="2" t="s">
        <v>888</v>
      </c>
      <c r="H55" s="1" t="s">
        <v>1265</v>
      </c>
    </row>
    <row r="56" spans="1:8" x14ac:dyDescent="0.2">
      <c r="A56" s="1" t="s">
        <v>1212</v>
      </c>
      <c r="B56" s="2">
        <v>1</v>
      </c>
      <c r="C56" s="2">
        <v>3</v>
      </c>
      <c r="D56" s="3">
        <v>0.21834061135371199</v>
      </c>
      <c r="E56" s="3">
        <v>25.441769286326899</v>
      </c>
      <c r="F56" s="12">
        <v>0.123354106150213</v>
      </c>
      <c r="G56" s="2" t="s">
        <v>891</v>
      </c>
      <c r="H56" s="1" t="s">
        <v>1213</v>
      </c>
    </row>
    <row r="57" spans="1:8" x14ac:dyDescent="0.2">
      <c r="A57" s="1" t="s">
        <v>1266</v>
      </c>
      <c r="B57" s="2">
        <v>1</v>
      </c>
      <c r="C57" s="2">
        <v>4</v>
      </c>
      <c r="D57" s="3">
        <v>0.21834061135371199</v>
      </c>
      <c r="E57" s="3">
        <v>19.097188416918701</v>
      </c>
      <c r="F57" s="12">
        <v>0.143787282149445</v>
      </c>
      <c r="G57" s="2" t="s">
        <v>891</v>
      </c>
      <c r="H57" s="1" t="s">
        <v>1267</v>
      </c>
    </row>
    <row r="58" spans="1:8" x14ac:dyDescent="0.2">
      <c r="A58" s="1" t="s">
        <v>1222</v>
      </c>
      <c r="B58" s="2">
        <v>3</v>
      </c>
      <c r="C58" s="2">
        <v>58</v>
      </c>
      <c r="D58" s="3">
        <v>0.65502183406113501</v>
      </c>
      <c r="E58" s="3">
        <v>3.9341966289705899</v>
      </c>
      <c r="F58" s="12">
        <v>0.13846125432675099</v>
      </c>
      <c r="G58" s="2" t="s">
        <v>881</v>
      </c>
      <c r="H58" s="1" t="s">
        <v>1268</v>
      </c>
    </row>
    <row r="59" spans="1:8" x14ac:dyDescent="0.2">
      <c r="A59" s="1" t="s">
        <v>1226</v>
      </c>
      <c r="B59" s="2">
        <v>1</v>
      </c>
      <c r="C59" s="2">
        <v>1</v>
      </c>
      <c r="D59" s="3">
        <v>0.21834061135371199</v>
      </c>
      <c r="E59" s="3">
        <v>75.821510447370102</v>
      </c>
      <c r="F59" s="12">
        <v>7.4735316421848302E-2</v>
      </c>
      <c r="G59" s="2" t="s">
        <v>885</v>
      </c>
      <c r="H59" s="1" t="s">
        <v>1227</v>
      </c>
    </row>
    <row r="60" spans="1:8" x14ac:dyDescent="0.2">
      <c r="A60" s="1" t="s">
        <v>1228</v>
      </c>
      <c r="B60" s="2">
        <v>1</v>
      </c>
      <c r="C60" s="2">
        <v>1</v>
      </c>
      <c r="D60" s="3">
        <v>0.21834061135371199</v>
      </c>
      <c r="E60" s="3">
        <v>75.821510447370102</v>
      </c>
      <c r="F60" s="12">
        <v>7.4735316421848302E-2</v>
      </c>
      <c r="G60" s="2" t="s">
        <v>885</v>
      </c>
      <c r="H60" s="1" t="s">
        <v>1229</v>
      </c>
    </row>
    <row r="61" spans="1:8" x14ac:dyDescent="0.2">
      <c r="A61" s="1" t="s">
        <v>1076</v>
      </c>
      <c r="B61" s="2">
        <v>5</v>
      </c>
      <c r="C61" s="2">
        <v>47</v>
      </c>
      <c r="D61" s="3">
        <v>1.0917030567685599</v>
      </c>
      <c r="E61" s="3">
        <v>8.0805311070266796</v>
      </c>
      <c r="F61" s="12">
        <v>5.6032515396024904E-3</v>
      </c>
      <c r="G61" s="2" t="s">
        <v>885</v>
      </c>
      <c r="H61" s="1" t="s">
        <v>1269</v>
      </c>
    </row>
    <row r="62" spans="1:8" x14ac:dyDescent="0.2">
      <c r="A62" s="1" t="s">
        <v>1078</v>
      </c>
      <c r="B62" s="2">
        <v>3</v>
      </c>
      <c r="C62" s="2">
        <v>17</v>
      </c>
      <c r="D62" s="3">
        <v>0.65502183406113501</v>
      </c>
      <c r="E62" s="3">
        <v>13.4169750997404</v>
      </c>
      <c r="F62" s="12">
        <v>2.0426385315559799E-2</v>
      </c>
      <c r="G62" s="2" t="s">
        <v>888</v>
      </c>
      <c r="H62" s="1" t="s">
        <v>1270</v>
      </c>
    </row>
    <row r="63" spans="1:8" x14ac:dyDescent="0.2">
      <c r="A63" s="1" t="s">
        <v>1234</v>
      </c>
      <c r="B63" s="2">
        <v>1</v>
      </c>
      <c r="C63" s="2">
        <v>3</v>
      </c>
      <c r="D63" s="3">
        <v>0.21834061135371199</v>
      </c>
      <c r="E63" s="3">
        <v>25.441769286326899</v>
      </c>
      <c r="F63" s="12">
        <v>0.123354106150213</v>
      </c>
      <c r="G63" s="2" t="s">
        <v>891</v>
      </c>
      <c r="H63" s="1" t="s">
        <v>1235</v>
      </c>
    </row>
    <row r="64" spans="1:8" x14ac:dyDescent="0.2">
      <c r="A64" s="1" t="s">
        <v>1236</v>
      </c>
      <c r="B64" s="2">
        <v>3</v>
      </c>
      <c r="C64" s="2">
        <v>16</v>
      </c>
      <c r="D64" s="3">
        <v>0.65502183406113501</v>
      </c>
      <c r="E64" s="3">
        <v>14.255012270242601</v>
      </c>
      <c r="F64" s="12">
        <v>1.2728749780917099E-2</v>
      </c>
      <c r="G64" s="2" t="s">
        <v>885</v>
      </c>
      <c r="H64" s="1" t="s">
        <v>1237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69BF-056E-433A-B199-E34FB975697F}">
  <sheetPr codeName="Sheet18"/>
  <dimension ref="A1:H6"/>
  <sheetViews>
    <sheetView workbookViewId="0"/>
  </sheetViews>
  <sheetFormatPr defaultColWidth="8.85546875" defaultRowHeight="14.25" x14ac:dyDescent="0.2"/>
  <cols>
    <col min="1" max="1" width="65.7109375" style="1" bestFit="1" customWidth="1"/>
    <col min="2" max="2" width="14.7109375" style="1" customWidth="1"/>
    <col min="3" max="3" width="20.5703125" style="1" customWidth="1"/>
    <col min="4" max="4" width="12" style="1" bestFit="1" customWidth="1"/>
    <col min="5" max="5" width="12" style="1" customWidth="1"/>
    <col min="6" max="6" width="12" style="1" bestFit="1" customWidth="1"/>
    <col min="7" max="7" width="17.85546875" style="1" bestFit="1" customWidth="1"/>
    <col min="8" max="8" width="31.7109375" style="1" customWidth="1"/>
    <col min="9" max="16384" width="8.85546875" style="1"/>
  </cols>
  <sheetData>
    <row r="1" spans="1:8" s="14" customFormat="1" ht="45" x14ac:dyDescent="0.25">
      <c r="A1" s="14" t="s">
        <v>1409</v>
      </c>
      <c r="B1" s="14" t="s">
        <v>788</v>
      </c>
      <c r="C1" s="14" t="s">
        <v>789</v>
      </c>
      <c r="D1" s="14" t="s">
        <v>878</v>
      </c>
      <c r="E1" s="14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1271</v>
      </c>
      <c r="B2" s="2">
        <v>3</v>
      </c>
      <c r="C2" s="2">
        <v>28</v>
      </c>
      <c r="D2" s="3">
        <v>0.65075921908893697</v>
      </c>
      <c r="E2" s="3">
        <v>8.0948803320180005</v>
      </c>
      <c r="F2" s="12">
        <v>0.13448476240924101</v>
      </c>
      <c r="G2" s="2" t="s">
        <v>888</v>
      </c>
      <c r="H2" s="1" t="s">
        <v>1272</v>
      </c>
    </row>
    <row r="3" spans="1:8" x14ac:dyDescent="0.2">
      <c r="A3" s="1" t="s">
        <v>1273</v>
      </c>
      <c r="B3" s="2">
        <v>2</v>
      </c>
      <c r="C3" s="2">
        <v>5</v>
      </c>
      <c r="D3" s="3">
        <v>0.43383947939262502</v>
      </c>
      <c r="E3" s="3">
        <v>30.221455572618702</v>
      </c>
      <c r="F3" s="12">
        <v>4.8376650362775199E-2</v>
      </c>
      <c r="G3" s="2" t="s">
        <v>888</v>
      </c>
      <c r="H3" s="1" t="s">
        <v>1274</v>
      </c>
    </row>
    <row r="4" spans="1:8" x14ac:dyDescent="0.2">
      <c r="A4" s="1" t="s">
        <v>1275</v>
      </c>
      <c r="B4" s="2">
        <v>9</v>
      </c>
      <c r="C4" s="2">
        <v>199</v>
      </c>
      <c r="D4" s="3">
        <v>1.9522776572668099</v>
      </c>
      <c r="E4" s="3">
        <v>3.4104127038131402</v>
      </c>
      <c r="F4" s="12">
        <v>4.8376650362775199E-2</v>
      </c>
      <c r="G4" s="2" t="s">
        <v>888</v>
      </c>
      <c r="H4" s="1" t="s">
        <v>1276</v>
      </c>
    </row>
    <row r="5" spans="1:8" x14ac:dyDescent="0.2">
      <c r="A5" s="1" t="s">
        <v>1277</v>
      </c>
      <c r="B5" s="2">
        <v>7</v>
      </c>
      <c r="C5" s="2">
        <v>59</v>
      </c>
      <c r="D5" s="3">
        <v>1.51843817787419</v>
      </c>
      <c r="E5" s="3">
        <v>8.9484836608005995</v>
      </c>
      <c r="F5" s="12">
        <v>1.4752490981829801E-3</v>
      </c>
      <c r="G5" s="2" t="s">
        <v>888</v>
      </c>
      <c r="H5" s="1" t="s">
        <v>1278</v>
      </c>
    </row>
    <row r="6" spans="1:8" x14ac:dyDescent="0.2">
      <c r="A6" s="1" t="s">
        <v>1048</v>
      </c>
      <c r="B6" s="2">
        <v>15</v>
      </c>
      <c r="C6" s="2">
        <v>340</v>
      </c>
      <c r="D6" s="3">
        <v>3.2537960954446898</v>
      </c>
      <c r="E6" s="3">
        <v>3.3254165061965302</v>
      </c>
      <c r="F6" s="12">
        <v>3.2817399794408501E-3</v>
      </c>
      <c r="G6" s="2" t="s">
        <v>888</v>
      </c>
      <c r="H6" s="1" t="s">
        <v>1279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BC6F-15C0-45DD-8F9E-F1CE32E06563}">
  <sheetPr codeName="Sheet19"/>
  <dimension ref="A1:H45"/>
  <sheetViews>
    <sheetView zoomScaleNormal="100" workbookViewId="0"/>
  </sheetViews>
  <sheetFormatPr defaultColWidth="8.85546875" defaultRowHeight="14.25" x14ac:dyDescent="0.2"/>
  <cols>
    <col min="1" max="1" width="94" style="1" bestFit="1" customWidth="1"/>
    <col min="2" max="2" width="14.28515625" style="2" customWidth="1"/>
    <col min="3" max="3" width="20.140625" style="2" customWidth="1"/>
    <col min="4" max="5" width="12" style="3" bestFit="1" customWidth="1"/>
    <col min="6" max="6" width="12" style="12" bestFit="1" customWidth="1"/>
    <col min="7" max="7" width="16.85546875" style="2" bestFit="1" customWidth="1"/>
    <col min="8" max="8" width="31.5703125" style="1" customWidth="1"/>
    <col min="9" max="16384" width="8.85546875" style="1"/>
  </cols>
  <sheetData>
    <row r="1" spans="1:8" s="14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1280</v>
      </c>
      <c r="B2" s="2">
        <v>3</v>
      </c>
      <c r="C2" s="2">
        <v>15</v>
      </c>
      <c r="D2" s="3">
        <v>0.43541364296081297</v>
      </c>
      <c r="E2" s="3">
        <v>10.107125778791</v>
      </c>
      <c r="F2" s="12">
        <v>3.0033284755861599E-2</v>
      </c>
      <c r="G2" s="2" t="s">
        <v>891</v>
      </c>
      <c r="H2" s="1" t="s">
        <v>1281</v>
      </c>
    </row>
    <row r="3" spans="1:8" x14ac:dyDescent="0.2">
      <c r="A3" s="1" t="s">
        <v>966</v>
      </c>
      <c r="B3" s="2">
        <v>6</v>
      </c>
      <c r="C3" s="2">
        <v>108</v>
      </c>
      <c r="D3" s="3">
        <v>0.87082728592162595</v>
      </c>
      <c r="E3" s="3">
        <v>2.80448016600318</v>
      </c>
      <c r="F3" s="12">
        <v>0.12534782630722699</v>
      </c>
      <c r="G3" s="2" t="s">
        <v>888</v>
      </c>
      <c r="H3" s="1" t="s">
        <v>1282</v>
      </c>
    </row>
    <row r="4" spans="1:8" x14ac:dyDescent="0.2">
      <c r="A4" s="1" t="s">
        <v>1283</v>
      </c>
      <c r="B4" s="2">
        <v>1</v>
      </c>
      <c r="C4" s="2">
        <v>1</v>
      </c>
      <c r="D4" s="3">
        <v>0.145137880986938</v>
      </c>
      <c r="E4" s="3">
        <v>50.401314930117103</v>
      </c>
      <c r="F4" s="12">
        <v>0.115854026444904</v>
      </c>
      <c r="G4" s="2" t="s">
        <v>891</v>
      </c>
      <c r="H4" s="1" t="s">
        <v>1284</v>
      </c>
    </row>
    <row r="5" spans="1:8" x14ac:dyDescent="0.2">
      <c r="A5" s="1" t="s">
        <v>877</v>
      </c>
      <c r="B5" s="2">
        <v>42</v>
      </c>
      <c r="C5" s="2">
        <v>820</v>
      </c>
      <c r="D5" s="3">
        <v>6.0957910014513796</v>
      </c>
      <c r="E5" s="3">
        <v>2.58211392570117</v>
      </c>
      <c r="F5" s="12">
        <v>5.3449276050847803E-7</v>
      </c>
      <c r="G5" s="2" t="s">
        <v>881</v>
      </c>
      <c r="H5" s="1" t="s">
        <v>1285</v>
      </c>
    </row>
    <row r="6" spans="1:8" x14ac:dyDescent="0.2">
      <c r="A6" s="1" t="s">
        <v>1286</v>
      </c>
      <c r="B6" s="2">
        <v>40</v>
      </c>
      <c r="C6" s="2">
        <v>711</v>
      </c>
      <c r="D6" s="3">
        <v>5.8055152394774998</v>
      </c>
      <c r="E6" s="3">
        <v>2.8361860035076698</v>
      </c>
      <c r="F6" s="12">
        <v>1.82793737606241E-7</v>
      </c>
      <c r="G6" s="2" t="s">
        <v>885</v>
      </c>
      <c r="H6" s="1" t="s">
        <v>1287</v>
      </c>
    </row>
    <row r="7" spans="1:8" x14ac:dyDescent="0.2">
      <c r="A7" s="1" t="s">
        <v>973</v>
      </c>
      <c r="B7" s="2">
        <v>26</v>
      </c>
      <c r="C7" s="2">
        <v>881</v>
      </c>
      <c r="D7" s="3">
        <v>3.7735849056603801</v>
      </c>
      <c r="E7" s="3">
        <v>1.4879946894273</v>
      </c>
      <c r="F7" s="12">
        <v>8.6160023579026995E-2</v>
      </c>
      <c r="G7" s="2" t="s">
        <v>881</v>
      </c>
      <c r="H7" s="1" t="s">
        <v>1288</v>
      </c>
    </row>
    <row r="8" spans="1:8" x14ac:dyDescent="0.2">
      <c r="A8" s="1" t="s">
        <v>1289</v>
      </c>
      <c r="B8" s="2">
        <v>4</v>
      </c>
      <c r="C8" s="2">
        <v>25</v>
      </c>
      <c r="D8" s="3">
        <v>0.58055152394775</v>
      </c>
      <c r="E8" s="3">
        <v>8.0811384594070201</v>
      </c>
      <c r="F8" s="12">
        <v>2.0144985599443201E-2</v>
      </c>
      <c r="G8" s="2" t="s">
        <v>888</v>
      </c>
      <c r="H8" s="1" t="s">
        <v>1290</v>
      </c>
    </row>
    <row r="9" spans="1:8" x14ac:dyDescent="0.2">
      <c r="A9" s="1" t="s">
        <v>977</v>
      </c>
      <c r="B9" s="2">
        <v>11</v>
      </c>
      <c r="C9" s="2">
        <v>274</v>
      </c>
      <c r="D9" s="3">
        <v>1.59651669085631</v>
      </c>
      <c r="E9" s="3">
        <v>2.0251760059143402</v>
      </c>
      <c r="F9" s="12">
        <v>0.14656589337741899</v>
      </c>
      <c r="G9" s="2" t="s">
        <v>885</v>
      </c>
      <c r="H9" s="1" t="s">
        <v>1291</v>
      </c>
    </row>
    <row r="10" spans="1:8" x14ac:dyDescent="0.2">
      <c r="A10" s="1" t="s">
        <v>1292</v>
      </c>
      <c r="B10" s="2">
        <v>8</v>
      </c>
      <c r="C10" s="2">
        <v>90</v>
      </c>
      <c r="D10" s="3">
        <v>1.1611030478955</v>
      </c>
      <c r="E10" s="3">
        <v>4.4852186711503004</v>
      </c>
      <c r="F10" s="12">
        <v>6.9566984696768502E-3</v>
      </c>
      <c r="G10" s="2" t="s">
        <v>888</v>
      </c>
      <c r="H10" s="1" t="s">
        <v>1293</v>
      </c>
    </row>
    <row r="11" spans="1:8" x14ac:dyDescent="0.2">
      <c r="A11" s="1" t="s">
        <v>1098</v>
      </c>
      <c r="B11" s="2">
        <v>4</v>
      </c>
      <c r="C11" s="2">
        <v>53</v>
      </c>
      <c r="D11" s="3">
        <v>0.58055152394775</v>
      </c>
      <c r="E11" s="3">
        <v>3.8126631365736601</v>
      </c>
      <c r="F11" s="12">
        <v>0.14656589337741899</v>
      </c>
      <c r="G11" s="2" t="s">
        <v>885</v>
      </c>
      <c r="H11" s="1" t="s">
        <v>1294</v>
      </c>
    </row>
    <row r="12" spans="1:8" x14ac:dyDescent="0.2">
      <c r="A12" s="1" t="s">
        <v>1295</v>
      </c>
      <c r="B12" s="2">
        <v>3</v>
      </c>
      <c r="C12" s="2">
        <v>28</v>
      </c>
      <c r="D12" s="3">
        <v>0.43541364296081297</v>
      </c>
      <c r="E12" s="3">
        <v>5.4162069953463998</v>
      </c>
      <c r="F12" s="12">
        <v>0.115854026444904</v>
      </c>
      <c r="G12" s="2" t="s">
        <v>891</v>
      </c>
      <c r="H12" s="1" t="s">
        <v>1296</v>
      </c>
    </row>
    <row r="13" spans="1:8" x14ac:dyDescent="0.2">
      <c r="A13" s="1" t="s">
        <v>1297</v>
      </c>
      <c r="B13" s="2">
        <v>8</v>
      </c>
      <c r="C13" s="2">
        <v>151</v>
      </c>
      <c r="D13" s="3">
        <v>1.1611030478955</v>
      </c>
      <c r="E13" s="3">
        <v>2.6734291278076801</v>
      </c>
      <c r="F13" s="12">
        <v>0.11409372772421</v>
      </c>
      <c r="G13" s="2" t="s">
        <v>885</v>
      </c>
      <c r="H13" s="1" t="s">
        <v>1298</v>
      </c>
    </row>
    <row r="14" spans="1:8" x14ac:dyDescent="0.2">
      <c r="A14" s="1" t="s">
        <v>1299</v>
      </c>
      <c r="B14" s="2">
        <v>2</v>
      </c>
      <c r="C14" s="2">
        <v>8</v>
      </c>
      <c r="D14" s="3">
        <v>0.290275761973875</v>
      </c>
      <c r="E14" s="3">
        <v>12.647520974973199</v>
      </c>
      <c r="F14" s="12">
        <v>8.0205953241827596E-2</v>
      </c>
      <c r="G14" s="2" t="s">
        <v>891</v>
      </c>
      <c r="H14" s="1" t="s">
        <v>1300</v>
      </c>
    </row>
    <row r="15" spans="1:8" x14ac:dyDescent="0.2">
      <c r="A15" s="1" t="s">
        <v>1301</v>
      </c>
      <c r="B15" s="2">
        <v>2</v>
      </c>
      <c r="C15" s="2">
        <v>14</v>
      </c>
      <c r="D15" s="3">
        <v>0.290275761973875</v>
      </c>
      <c r="E15" s="3">
        <v>7.2310237694172299</v>
      </c>
      <c r="F15" s="12">
        <v>0.149575641867426</v>
      </c>
      <c r="G15" s="2" t="s">
        <v>891</v>
      </c>
      <c r="H15" s="1" t="s">
        <v>1302</v>
      </c>
    </row>
    <row r="16" spans="1:8" x14ac:dyDescent="0.2">
      <c r="A16" s="1" t="s">
        <v>1303</v>
      </c>
      <c r="B16" s="2">
        <v>7</v>
      </c>
      <c r="C16" s="2">
        <v>124</v>
      </c>
      <c r="D16" s="3">
        <v>1.0159651669085601</v>
      </c>
      <c r="E16" s="3">
        <v>2.8490703786801101</v>
      </c>
      <c r="F16" s="12">
        <v>5.4156054955572901E-2</v>
      </c>
      <c r="G16" s="2" t="s">
        <v>881</v>
      </c>
      <c r="H16" s="1" t="s">
        <v>1304</v>
      </c>
    </row>
    <row r="17" spans="1:8" x14ac:dyDescent="0.2">
      <c r="A17" s="1" t="s">
        <v>1305</v>
      </c>
      <c r="B17" s="2">
        <v>3</v>
      </c>
      <c r="C17" s="2">
        <v>7</v>
      </c>
      <c r="D17" s="3">
        <v>0.43541364296081297</v>
      </c>
      <c r="E17" s="3">
        <v>21.641648778837698</v>
      </c>
      <c r="F17" s="12">
        <v>5.2169859682622503E-3</v>
      </c>
      <c r="G17" s="2" t="s">
        <v>891</v>
      </c>
      <c r="H17" s="1" t="s">
        <v>1306</v>
      </c>
    </row>
    <row r="18" spans="1:8" x14ac:dyDescent="0.2">
      <c r="A18" s="1" t="s">
        <v>1307</v>
      </c>
      <c r="B18" s="2">
        <v>2</v>
      </c>
      <c r="C18" s="2">
        <v>6</v>
      </c>
      <c r="D18" s="3">
        <v>0.290275761973875</v>
      </c>
      <c r="E18" s="3">
        <v>16.8563465906049</v>
      </c>
      <c r="F18" s="12">
        <v>5.5920333892375801E-2</v>
      </c>
      <c r="G18" s="2" t="s">
        <v>888</v>
      </c>
      <c r="H18" s="1" t="s">
        <v>1308</v>
      </c>
    </row>
    <row r="19" spans="1:8" x14ac:dyDescent="0.2">
      <c r="A19" s="1" t="s">
        <v>1309</v>
      </c>
      <c r="B19" s="2">
        <v>2</v>
      </c>
      <c r="C19" s="2">
        <v>4</v>
      </c>
      <c r="D19" s="3">
        <v>0.290275761973875</v>
      </c>
      <c r="E19" s="3">
        <v>25.263501997390399</v>
      </c>
      <c r="F19" s="12">
        <v>2.71782328031735E-2</v>
      </c>
      <c r="G19" s="2" t="s">
        <v>891</v>
      </c>
      <c r="H19" s="1" t="s">
        <v>1308</v>
      </c>
    </row>
    <row r="20" spans="1:8" x14ac:dyDescent="0.2">
      <c r="A20" s="1" t="s">
        <v>1114</v>
      </c>
      <c r="B20" s="2">
        <v>5</v>
      </c>
      <c r="C20" s="2">
        <v>61</v>
      </c>
      <c r="D20" s="3">
        <v>0.72568940493468803</v>
      </c>
      <c r="E20" s="3">
        <v>4.1388393345334702</v>
      </c>
      <c r="F20" s="12">
        <v>4.33514186580495E-2</v>
      </c>
      <c r="G20" s="2" t="s">
        <v>881</v>
      </c>
      <c r="H20" s="1" t="s">
        <v>1310</v>
      </c>
    </row>
    <row r="21" spans="1:8" x14ac:dyDescent="0.2">
      <c r="A21" s="1" t="s">
        <v>1311</v>
      </c>
      <c r="B21" s="2">
        <v>5</v>
      </c>
      <c r="C21" s="2">
        <v>45</v>
      </c>
      <c r="D21" s="3">
        <v>0.72568940493468803</v>
      </c>
      <c r="E21" s="3">
        <v>5.6100997067293203</v>
      </c>
      <c r="F21" s="12">
        <v>2.49822017549035E-2</v>
      </c>
      <c r="G21" s="2" t="s">
        <v>888</v>
      </c>
      <c r="H21" s="1" t="s">
        <v>1310</v>
      </c>
    </row>
    <row r="22" spans="1:8" x14ac:dyDescent="0.2">
      <c r="A22" s="1" t="s">
        <v>1312</v>
      </c>
      <c r="B22" s="2">
        <v>2</v>
      </c>
      <c r="C22" s="2">
        <v>11</v>
      </c>
      <c r="D22" s="3">
        <v>0.290275761973875</v>
      </c>
      <c r="E22" s="3">
        <v>9.20132997361811</v>
      </c>
      <c r="F22" s="12">
        <v>0.115854026444904</v>
      </c>
      <c r="G22" s="2" t="s">
        <v>891</v>
      </c>
      <c r="H22" s="1" t="s">
        <v>1313</v>
      </c>
    </row>
    <row r="23" spans="1:8" x14ac:dyDescent="0.2">
      <c r="A23" s="1" t="s">
        <v>910</v>
      </c>
      <c r="B23" s="2">
        <v>48</v>
      </c>
      <c r="C23" s="2">
        <v>1818</v>
      </c>
      <c r="D23" s="3">
        <v>6.9666182873729996</v>
      </c>
      <c r="E23" s="3">
        <v>1.3309977006699201</v>
      </c>
      <c r="F23" s="12">
        <v>8.6160023579026995E-2</v>
      </c>
      <c r="G23" s="2" t="s">
        <v>881</v>
      </c>
      <c r="H23" s="1" t="s">
        <v>1314</v>
      </c>
    </row>
    <row r="24" spans="1:8" x14ac:dyDescent="0.2">
      <c r="A24" s="1" t="s">
        <v>1315</v>
      </c>
      <c r="B24" s="2">
        <v>15</v>
      </c>
      <c r="C24" s="2">
        <v>77</v>
      </c>
      <c r="D24" s="3">
        <v>2.1770682148040601</v>
      </c>
      <c r="E24" s="3">
        <v>9.8237077925082197</v>
      </c>
      <c r="F24" s="12">
        <v>2.0929972365025801E-9</v>
      </c>
      <c r="G24" s="2" t="s">
        <v>885</v>
      </c>
      <c r="H24" s="1" t="s">
        <v>1316</v>
      </c>
    </row>
    <row r="25" spans="1:8" x14ac:dyDescent="0.2">
      <c r="A25" s="1" t="s">
        <v>1317</v>
      </c>
      <c r="B25" s="2">
        <v>8</v>
      </c>
      <c r="C25" s="2">
        <v>49</v>
      </c>
      <c r="D25" s="3">
        <v>1.1611030478955</v>
      </c>
      <c r="E25" s="3">
        <v>8.2373909934755805</v>
      </c>
      <c r="F25" s="12">
        <v>1.64889753676531E-4</v>
      </c>
      <c r="G25" s="2" t="s">
        <v>888</v>
      </c>
      <c r="H25" s="1" t="s">
        <v>1318</v>
      </c>
    </row>
    <row r="26" spans="1:8" x14ac:dyDescent="0.2">
      <c r="A26" s="1" t="s">
        <v>1319</v>
      </c>
      <c r="B26" s="2">
        <v>4</v>
      </c>
      <c r="C26" s="2">
        <v>35</v>
      </c>
      <c r="D26" s="3">
        <v>0.58055152394775</v>
      </c>
      <c r="E26" s="3">
        <v>5.7729012530639698</v>
      </c>
      <c r="F26" s="12">
        <v>4.6739275599196099E-2</v>
      </c>
      <c r="G26" s="2" t="s">
        <v>891</v>
      </c>
      <c r="H26" s="1" t="s">
        <v>1320</v>
      </c>
    </row>
    <row r="27" spans="1:8" x14ac:dyDescent="0.2">
      <c r="A27" s="1" t="s">
        <v>1321</v>
      </c>
      <c r="B27" s="2">
        <v>4</v>
      </c>
      <c r="C27" s="2">
        <v>35</v>
      </c>
      <c r="D27" s="3">
        <v>0.58055152394775</v>
      </c>
      <c r="E27" s="3">
        <v>5.7729012530639698</v>
      </c>
      <c r="F27" s="12">
        <v>6.0892718210220201E-2</v>
      </c>
      <c r="G27" s="2" t="s">
        <v>885</v>
      </c>
      <c r="H27" s="1" t="s">
        <v>1322</v>
      </c>
    </row>
    <row r="28" spans="1:8" x14ac:dyDescent="0.2">
      <c r="A28" s="1" t="s">
        <v>1323</v>
      </c>
      <c r="B28" s="2">
        <v>2</v>
      </c>
      <c r="C28" s="2">
        <v>8</v>
      </c>
      <c r="D28" s="3">
        <v>0.290275761973875</v>
      </c>
      <c r="E28" s="3">
        <v>12.647520974973199</v>
      </c>
      <c r="F28" s="12">
        <v>8.0205953241827596E-2</v>
      </c>
      <c r="G28" s="2" t="s">
        <v>891</v>
      </c>
      <c r="H28" s="1" t="s">
        <v>1324</v>
      </c>
    </row>
    <row r="29" spans="1:8" x14ac:dyDescent="0.2">
      <c r="A29" s="1" t="s">
        <v>1325</v>
      </c>
      <c r="B29" s="2">
        <v>2</v>
      </c>
      <c r="C29" s="2">
        <v>13</v>
      </c>
      <c r="D29" s="3">
        <v>0.290275761973875</v>
      </c>
      <c r="E29" s="3">
        <v>7.7868288247144797</v>
      </c>
      <c r="F29" s="12">
        <v>0.13951077838092801</v>
      </c>
      <c r="G29" s="2" t="s">
        <v>891</v>
      </c>
      <c r="H29" s="1" t="s">
        <v>1326</v>
      </c>
    </row>
    <row r="30" spans="1:8" x14ac:dyDescent="0.2">
      <c r="A30" s="1" t="s">
        <v>1190</v>
      </c>
      <c r="B30" s="2">
        <v>7</v>
      </c>
      <c r="C30" s="2">
        <v>60</v>
      </c>
      <c r="D30" s="3">
        <v>1.0159651669085601</v>
      </c>
      <c r="E30" s="3">
        <v>5.8875723656077499</v>
      </c>
      <c r="F30" s="12">
        <v>4.7357092613172702E-3</v>
      </c>
      <c r="G30" s="2" t="s">
        <v>888</v>
      </c>
      <c r="H30" s="1" t="s">
        <v>1327</v>
      </c>
    </row>
    <row r="31" spans="1:8" x14ac:dyDescent="0.2">
      <c r="A31" s="1" t="s">
        <v>1192</v>
      </c>
      <c r="B31" s="2">
        <v>7</v>
      </c>
      <c r="C31" s="2">
        <v>55</v>
      </c>
      <c r="D31" s="3">
        <v>1.0159651669085601</v>
      </c>
      <c r="E31" s="3">
        <v>6.4227089194713898</v>
      </c>
      <c r="F31" s="12">
        <v>2.9605810445151601E-3</v>
      </c>
      <c r="G31" s="2" t="s">
        <v>891</v>
      </c>
      <c r="H31" s="1" t="s">
        <v>1327</v>
      </c>
    </row>
    <row r="32" spans="1:8" x14ac:dyDescent="0.2">
      <c r="A32" s="1" t="s">
        <v>749</v>
      </c>
      <c r="B32" s="2">
        <v>9</v>
      </c>
      <c r="C32" s="2">
        <v>227</v>
      </c>
      <c r="D32" s="3">
        <v>1.3062409288824399</v>
      </c>
      <c r="E32" s="3">
        <v>2.00042221717261</v>
      </c>
      <c r="F32" s="12">
        <v>8.6160023579026995E-2</v>
      </c>
      <c r="G32" s="2" t="s">
        <v>881</v>
      </c>
      <c r="H32" s="1" t="s">
        <v>1328</v>
      </c>
    </row>
    <row r="33" spans="1:8" x14ac:dyDescent="0.2">
      <c r="A33" s="1" t="s">
        <v>1206</v>
      </c>
      <c r="B33" s="2">
        <v>5</v>
      </c>
      <c r="C33" s="2">
        <v>75</v>
      </c>
      <c r="D33" s="3">
        <v>0.72568940493468803</v>
      </c>
      <c r="E33" s="3">
        <v>3.3663589894665602</v>
      </c>
      <c r="F33" s="12">
        <v>0.115854026444904</v>
      </c>
      <c r="G33" s="2" t="s">
        <v>891</v>
      </c>
      <c r="H33" s="1" t="s">
        <v>1329</v>
      </c>
    </row>
    <row r="34" spans="1:8" x14ac:dyDescent="0.2">
      <c r="A34" s="1" t="s">
        <v>1330</v>
      </c>
      <c r="B34" s="2">
        <v>1</v>
      </c>
      <c r="C34" s="2">
        <v>1</v>
      </c>
      <c r="D34" s="3">
        <v>0.145137880986938</v>
      </c>
      <c r="E34" s="3">
        <v>50.401314930117103</v>
      </c>
      <c r="F34" s="12">
        <v>0.12534782630722699</v>
      </c>
      <c r="G34" s="2" t="s">
        <v>888</v>
      </c>
      <c r="H34" s="1" t="s">
        <v>1331</v>
      </c>
    </row>
    <row r="35" spans="1:8" x14ac:dyDescent="0.2">
      <c r="A35" s="1" t="s">
        <v>1330</v>
      </c>
      <c r="B35" s="2">
        <v>1</v>
      </c>
      <c r="C35" s="2">
        <v>1</v>
      </c>
      <c r="D35" s="3">
        <v>0.145137880986938</v>
      </c>
      <c r="E35" s="3">
        <v>50.401314930117103</v>
      </c>
      <c r="F35" s="12">
        <v>0.115854026444904</v>
      </c>
      <c r="G35" s="2" t="s">
        <v>891</v>
      </c>
      <c r="H35" s="1" t="s">
        <v>1331</v>
      </c>
    </row>
    <row r="36" spans="1:8" x14ac:dyDescent="0.2">
      <c r="A36" s="1" t="s">
        <v>1332</v>
      </c>
      <c r="B36" s="2">
        <v>9</v>
      </c>
      <c r="C36" s="2">
        <v>33</v>
      </c>
      <c r="D36" s="3">
        <v>1.3062409288824399</v>
      </c>
      <c r="E36" s="3">
        <v>13.756917525609101</v>
      </c>
      <c r="F36" s="12">
        <v>8.0923645019384095E-7</v>
      </c>
      <c r="G36" s="2" t="s">
        <v>891</v>
      </c>
      <c r="H36" s="1" t="s">
        <v>1333</v>
      </c>
    </row>
    <row r="37" spans="1:8" x14ac:dyDescent="0.2">
      <c r="A37" s="1" t="s">
        <v>1334</v>
      </c>
      <c r="B37" s="2">
        <v>4</v>
      </c>
      <c r="C37" s="2">
        <v>30</v>
      </c>
      <c r="D37" s="3">
        <v>0.58055152394775</v>
      </c>
      <c r="E37" s="3">
        <v>6.7347308520416398</v>
      </c>
      <c r="F37" s="12">
        <v>3.0033284755861599E-2</v>
      </c>
      <c r="G37" s="2" t="s">
        <v>891</v>
      </c>
      <c r="H37" s="1" t="s">
        <v>1335</v>
      </c>
    </row>
    <row r="38" spans="1:8" x14ac:dyDescent="0.2">
      <c r="A38" s="1" t="s">
        <v>1336</v>
      </c>
      <c r="B38" s="2">
        <v>4</v>
      </c>
      <c r="C38" s="2">
        <v>47</v>
      </c>
      <c r="D38" s="3">
        <v>0.58055152394775</v>
      </c>
      <c r="E38" s="3">
        <v>4.2992825541325201</v>
      </c>
      <c r="F38" s="12">
        <v>0.104357068922109</v>
      </c>
      <c r="G38" s="2" t="s">
        <v>891</v>
      </c>
      <c r="H38" s="1" t="s">
        <v>1337</v>
      </c>
    </row>
    <row r="39" spans="1:8" x14ac:dyDescent="0.2">
      <c r="A39" s="1" t="s">
        <v>1062</v>
      </c>
      <c r="B39" s="2">
        <v>42</v>
      </c>
      <c r="C39" s="2">
        <v>1582</v>
      </c>
      <c r="D39" s="3">
        <v>6.0957910014513796</v>
      </c>
      <c r="E39" s="3">
        <v>1.33839813921165</v>
      </c>
      <c r="F39" s="12">
        <v>8.6160023579026995E-2</v>
      </c>
      <c r="G39" s="2" t="s">
        <v>881</v>
      </c>
      <c r="H39" s="1" t="s">
        <v>1338</v>
      </c>
    </row>
    <row r="40" spans="1:8" x14ac:dyDescent="0.2">
      <c r="A40" s="1" t="s">
        <v>1339</v>
      </c>
      <c r="B40" s="2">
        <v>2</v>
      </c>
      <c r="C40" s="2">
        <v>8</v>
      </c>
      <c r="D40" s="3">
        <v>0.290275761973875</v>
      </c>
      <c r="E40" s="3">
        <v>12.647520974973199</v>
      </c>
      <c r="F40" s="12">
        <v>8.0205953241827596E-2</v>
      </c>
      <c r="G40" s="2" t="s">
        <v>891</v>
      </c>
      <c r="H40" s="1" t="s">
        <v>1340</v>
      </c>
    </row>
    <row r="41" spans="1:8" x14ac:dyDescent="0.2">
      <c r="A41" s="1" t="s">
        <v>1341</v>
      </c>
      <c r="B41" s="2">
        <v>3</v>
      </c>
      <c r="C41" s="2">
        <v>30</v>
      </c>
      <c r="D41" s="3">
        <v>0.43541364296081297</v>
      </c>
      <c r="E41" s="3">
        <v>5.0552468490387401</v>
      </c>
      <c r="F41" s="12">
        <v>0.115854026444904</v>
      </c>
      <c r="G41" s="2" t="s">
        <v>891</v>
      </c>
      <c r="H41" s="1" t="s">
        <v>1342</v>
      </c>
    </row>
    <row r="42" spans="1:8" x14ac:dyDescent="0.2">
      <c r="A42" s="1" t="s">
        <v>1218</v>
      </c>
      <c r="B42" s="2">
        <v>38</v>
      </c>
      <c r="C42" s="2">
        <v>1072</v>
      </c>
      <c r="D42" s="3">
        <v>5.5152394775036298</v>
      </c>
      <c r="E42" s="3">
        <v>1.7870672666241501</v>
      </c>
      <c r="F42" s="12">
        <v>4.2711184961317598E-3</v>
      </c>
      <c r="G42" s="2" t="s">
        <v>881</v>
      </c>
      <c r="H42" s="1" t="s">
        <v>1343</v>
      </c>
    </row>
    <row r="43" spans="1:8" x14ac:dyDescent="0.2">
      <c r="A43" s="1" t="s">
        <v>1344</v>
      </c>
      <c r="B43" s="2">
        <v>14</v>
      </c>
      <c r="C43" s="2">
        <v>233</v>
      </c>
      <c r="D43" s="3">
        <v>2.03193033381713</v>
      </c>
      <c r="E43" s="3">
        <v>3.0304382737691098</v>
      </c>
      <c r="F43" s="12">
        <v>5.2169859682622503E-3</v>
      </c>
      <c r="G43" s="2" t="s">
        <v>891</v>
      </c>
      <c r="H43" s="1" t="s">
        <v>1345</v>
      </c>
    </row>
    <row r="44" spans="1:8" x14ac:dyDescent="0.2">
      <c r="A44" s="1" t="s">
        <v>1346</v>
      </c>
      <c r="B44" s="2">
        <v>20</v>
      </c>
      <c r="C44" s="2">
        <v>423</v>
      </c>
      <c r="D44" s="3">
        <v>2.9027576197387499</v>
      </c>
      <c r="E44" s="3">
        <v>2.38417605198847</v>
      </c>
      <c r="F44" s="12">
        <v>6.2987475884973302E-3</v>
      </c>
      <c r="G44" s="2" t="s">
        <v>891</v>
      </c>
      <c r="H44" s="1" t="s">
        <v>1347</v>
      </c>
    </row>
    <row r="45" spans="1:8" x14ac:dyDescent="0.2">
      <c r="A45" s="1" t="s">
        <v>1348</v>
      </c>
      <c r="B45" s="2">
        <v>2</v>
      </c>
      <c r="C45" s="2">
        <v>14</v>
      </c>
      <c r="D45" s="3">
        <v>0.290275761973875</v>
      </c>
      <c r="E45" s="3">
        <v>7.2310237694172299</v>
      </c>
      <c r="F45" s="12">
        <v>0.149575641867426</v>
      </c>
      <c r="G45" s="2" t="s">
        <v>891</v>
      </c>
      <c r="H45" s="1" t="s">
        <v>1349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904E-1A7F-4EDA-B5FD-D3033537C326}">
  <sheetPr codeName="Sheet2"/>
  <dimension ref="A1:H37"/>
  <sheetViews>
    <sheetView zoomScaleNormal="100" workbookViewId="0">
      <selection sqref="A1:H1"/>
    </sheetView>
  </sheetViews>
  <sheetFormatPr defaultColWidth="8.85546875" defaultRowHeight="14.25" x14ac:dyDescent="0.2"/>
  <cols>
    <col min="1" max="1" width="72.28515625" style="1" bestFit="1" customWidth="1"/>
    <col min="2" max="2" width="10.7109375" style="2" customWidth="1"/>
    <col min="3" max="3" width="15.7109375" style="2" bestFit="1" customWidth="1"/>
    <col min="4" max="4" width="20.28515625" style="2" bestFit="1" customWidth="1"/>
    <col min="5" max="5" width="12.28515625" style="2" customWidth="1"/>
    <col min="6" max="6" width="9" style="3" customWidth="1"/>
    <col min="7" max="7" width="12.42578125" style="2" bestFit="1" customWidth="1"/>
    <col min="8" max="8" width="31.85546875" style="1" customWidth="1"/>
    <col min="9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27" t="s">
        <v>787</v>
      </c>
    </row>
    <row r="2" spans="1:8" x14ac:dyDescent="0.2">
      <c r="A2" s="1" t="s">
        <v>50</v>
      </c>
      <c r="B2" s="2" t="s">
        <v>10</v>
      </c>
      <c r="C2" s="2">
        <v>20</v>
      </c>
      <c r="D2" s="2">
        <v>741</v>
      </c>
      <c r="E2" s="3">
        <f t="shared" ref="E2:E10" si="0">(C2/494)/(D2/23654)</f>
        <v>1.2923776273445995</v>
      </c>
      <c r="F2" s="3">
        <v>3.3220677293051198E-2</v>
      </c>
      <c r="G2" s="2" t="s">
        <v>49</v>
      </c>
      <c r="H2" s="1" t="s">
        <v>794</v>
      </c>
    </row>
    <row r="3" spans="1:8" x14ac:dyDescent="0.2">
      <c r="A3" s="1" t="s">
        <v>9</v>
      </c>
      <c r="B3" s="2" t="s">
        <v>10</v>
      </c>
      <c r="C3" s="2">
        <v>6</v>
      </c>
      <c r="D3" s="2">
        <v>63</v>
      </c>
      <c r="E3" s="3">
        <f t="shared" si="0"/>
        <v>4.5602467707730865</v>
      </c>
      <c r="F3" s="3">
        <v>7.9161855885521992E-3</v>
      </c>
      <c r="G3" s="2" t="s">
        <v>8</v>
      </c>
      <c r="H3" s="1" t="s">
        <v>793</v>
      </c>
    </row>
    <row r="4" spans="1:8" x14ac:dyDescent="0.2">
      <c r="A4" s="1" t="s">
        <v>18</v>
      </c>
      <c r="B4" s="2" t="s">
        <v>10</v>
      </c>
      <c r="C4" s="2">
        <v>2</v>
      </c>
      <c r="D4" s="2">
        <v>9</v>
      </c>
      <c r="E4" s="3">
        <f t="shared" si="0"/>
        <v>10.640575798470536</v>
      </c>
      <c r="F4" s="3">
        <v>1.6089900087373401E-2</v>
      </c>
      <c r="G4" s="2" t="s">
        <v>17</v>
      </c>
      <c r="H4" s="1" t="s">
        <v>792</v>
      </c>
    </row>
    <row r="5" spans="1:8" x14ac:dyDescent="0.2">
      <c r="A5" s="1" t="s">
        <v>44</v>
      </c>
      <c r="B5" s="2" t="s">
        <v>10</v>
      </c>
      <c r="C5" s="2">
        <v>1</v>
      </c>
      <c r="D5" s="2">
        <v>3</v>
      </c>
      <c r="E5" s="3">
        <f t="shared" si="0"/>
        <v>15.960863697705802</v>
      </c>
      <c r="F5" s="3">
        <v>3.3067030827051903E-2</v>
      </c>
      <c r="G5" s="2" t="s">
        <v>43</v>
      </c>
      <c r="H5" s="1" t="s">
        <v>795</v>
      </c>
    </row>
    <row r="6" spans="1:8" x14ac:dyDescent="0.2">
      <c r="A6" s="1" t="s">
        <v>30</v>
      </c>
      <c r="B6" s="2" t="s">
        <v>10</v>
      </c>
      <c r="C6" s="2">
        <v>1</v>
      </c>
      <c r="D6" s="2">
        <v>1</v>
      </c>
      <c r="E6" s="3">
        <f t="shared" si="0"/>
        <v>47.882591093117405</v>
      </c>
      <c r="F6" s="3">
        <v>2.0124432868306601E-2</v>
      </c>
      <c r="G6" s="2" t="s">
        <v>29</v>
      </c>
      <c r="H6" s="1" t="s">
        <v>796</v>
      </c>
    </row>
    <row r="7" spans="1:8" x14ac:dyDescent="0.2">
      <c r="A7" s="1" t="s">
        <v>64</v>
      </c>
      <c r="B7" s="2" t="s">
        <v>10</v>
      </c>
      <c r="C7" s="2">
        <v>1</v>
      </c>
      <c r="D7" s="2">
        <v>2</v>
      </c>
      <c r="E7" s="3">
        <f t="shared" si="0"/>
        <v>23.941295546558703</v>
      </c>
      <c r="F7" s="3">
        <v>4.7874424479078803E-2</v>
      </c>
      <c r="G7" s="2" t="s">
        <v>63</v>
      </c>
      <c r="H7" s="1" t="s">
        <v>797</v>
      </c>
    </row>
    <row r="8" spans="1:8" x14ac:dyDescent="0.2">
      <c r="A8" s="1" t="s">
        <v>12</v>
      </c>
      <c r="B8" s="2" t="s">
        <v>10</v>
      </c>
      <c r="C8" s="2">
        <v>1</v>
      </c>
      <c r="D8" s="2">
        <v>1</v>
      </c>
      <c r="E8" s="3">
        <f t="shared" si="0"/>
        <v>47.882591093117405</v>
      </c>
      <c r="F8" s="3">
        <v>1.06478131129764E-2</v>
      </c>
      <c r="G8" s="2" t="s">
        <v>11</v>
      </c>
      <c r="H8" s="1" t="s">
        <v>798</v>
      </c>
    </row>
    <row r="9" spans="1:8" x14ac:dyDescent="0.2">
      <c r="A9" s="1" t="s">
        <v>66</v>
      </c>
      <c r="B9" s="2" t="s">
        <v>10</v>
      </c>
      <c r="C9" s="2">
        <v>1</v>
      </c>
      <c r="D9" s="2">
        <v>5</v>
      </c>
      <c r="E9" s="3">
        <f t="shared" si="0"/>
        <v>9.5765182186234821</v>
      </c>
      <c r="F9" s="3">
        <v>4.82996068305305E-2</v>
      </c>
      <c r="G9" s="2" t="s">
        <v>65</v>
      </c>
      <c r="H9" s="1" t="s">
        <v>799</v>
      </c>
    </row>
    <row r="10" spans="1:8" x14ac:dyDescent="0.2">
      <c r="A10" s="1" t="s">
        <v>32</v>
      </c>
      <c r="B10" s="2" t="s">
        <v>10</v>
      </c>
      <c r="C10" s="2">
        <v>1</v>
      </c>
      <c r="D10" s="2">
        <v>1</v>
      </c>
      <c r="E10" s="3">
        <f t="shared" si="0"/>
        <v>47.882591093117405</v>
      </c>
      <c r="F10" s="3">
        <v>2.16502997552027E-2</v>
      </c>
      <c r="G10" s="2" t="s">
        <v>31</v>
      </c>
      <c r="H10" s="1" t="s">
        <v>797</v>
      </c>
    </row>
    <row r="12" spans="1:8" x14ac:dyDescent="0.2">
      <c r="A12" s="1" t="s">
        <v>20</v>
      </c>
      <c r="B12" s="2" t="s">
        <v>5</v>
      </c>
      <c r="C12" s="2">
        <v>4</v>
      </c>
      <c r="D12" s="2">
        <v>33</v>
      </c>
      <c r="E12" s="3">
        <f t="shared" ref="E12:E20" si="1">(C12/494)/(D12/23654)</f>
        <v>5.8039504355293827</v>
      </c>
      <c r="F12" s="3">
        <v>1.8610686169328702E-2</v>
      </c>
      <c r="G12" s="2" t="s">
        <v>19</v>
      </c>
      <c r="H12" s="1" t="s">
        <v>1429</v>
      </c>
    </row>
    <row r="13" spans="1:8" x14ac:dyDescent="0.2">
      <c r="A13" s="1" t="s">
        <v>7</v>
      </c>
      <c r="B13" s="2" t="s">
        <v>5</v>
      </c>
      <c r="C13" s="2">
        <v>4</v>
      </c>
      <c r="D13" s="2">
        <v>26</v>
      </c>
      <c r="E13" s="3">
        <f t="shared" si="1"/>
        <v>7.3665524758642169</v>
      </c>
      <c r="F13" s="3">
        <v>7.5248928530593897E-3</v>
      </c>
      <c r="G13" s="2" t="s">
        <v>6</v>
      </c>
      <c r="H13" s="1" t="s">
        <v>1430</v>
      </c>
    </row>
    <row r="14" spans="1:8" x14ac:dyDescent="0.2">
      <c r="A14" s="1" t="s">
        <v>38</v>
      </c>
      <c r="B14" s="2" t="s">
        <v>5</v>
      </c>
      <c r="C14" s="2">
        <v>2</v>
      </c>
      <c r="D14" s="2">
        <v>14</v>
      </c>
      <c r="E14" s="3">
        <f t="shared" si="1"/>
        <v>6.8403701561596293</v>
      </c>
      <c r="F14" s="3">
        <v>2.71704237488119E-2</v>
      </c>
      <c r="G14" s="2" t="s">
        <v>37</v>
      </c>
      <c r="H14" s="1" t="s">
        <v>1431</v>
      </c>
    </row>
    <row r="15" spans="1:8" x14ac:dyDescent="0.2">
      <c r="A15" s="1" t="s">
        <v>58</v>
      </c>
      <c r="B15" s="2" t="s">
        <v>5</v>
      </c>
      <c r="C15" s="2">
        <v>2</v>
      </c>
      <c r="D15" s="2">
        <v>17</v>
      </c>
      <c r="E15" s="3">
        <f t="shared" si="1"/>
        <v>5.6332460109549887</v>
      </c>
      <c r="F15" s="3">
        <v>4.6254925564661799E-2</v>
      </c>
      <c r="G15" s="2" t="s">
        <v>57</v>
      </c>
      <c r="H15" s="1" t="s">
        <v>1431</v>
      </c>
    </row>
    <row r="16" spans="1:8" x14ac:dyDescent="0.2">
      <c r="A16" s="1" t="s">
        <v>4</v>
      </c>
      <c r="B16" s="2" t="s">
        <v>5</v>
      </c>
      <c r="C16" s="2">
        <v>2</v>
      </c>
      <c r="D16" s="2">
        <v>4</v>
      </c>
      <c r="E16" s="3">
        <f t="shared" si="1"/>
        <v>23.941295546558703</v>
      </c>
      <c r="F16" s="3">
        <v>1.9136041838612001E-3</v>
      </c>
      <c r="G16" s="2" t="s">
        <v>3</v>
      </c>
      <c r="H16" s="1" t="s">
        <v>1432</v>
      </c>
    </row>
    <row r="17" spans="1:8" x14ac:dyDescent="0.2">
      <c r="A17" s="1" t="s">
        <v>28</v>
      </c>
      <c r="B17" s="2" t="s">
        <v>5</v>
      </c>
      <c r="C17" s="2">
        <v>1</v>
      </c>
      <c r="D17" s="2">
        <v>1</v>
      </c>
      <c r="E17" s="3">
        <f t="shared" si="1"/>
        <v>47.882591093117405</v>
      </c>
      <c r="F17" s="3">
        <v>2.0124432868306601E-2</v>
      </c>
      <c r="G17" s="2" t="s">
        <v>27</v>
      </c>
      <c r="H17" s="1" t="s">
        <v>796</v>
      </c>
    </row>
    <row r="18" spans="1:8" x14ac:dyDescent="0.2">
      <c r="A18" s="1" t="s">
        <v>48</v>
      </c>
      <c r="B18" s="2" t="s">
        <v>5</v>
      </c>
      <c r="C18" s="2">
        <v>1</v>
      </c>
      <c r="D18" s="2">
        <v>3</v>
      </c>
      <c r="E18" s="3">
        <f t="shared" si="1"/>
        <v>15.960863697705802</v>
      </c>
      <c r="F18" s="3">
        <v>3.3067030827051903E-2</v>
      </c>
      <c r="G18" s="2" t="s">
        <v>47</v>
      </c>
      <c r="H18" s="1" t="s">
        <v>795</v>
      </c>
    </row>
    <row r="19" spans="1:8" x14ac:dyDescent="0.2">
      <c r="A19" s="1" t="s">
        <v>36</v>
      </c>
      <c r="B19" s="2" t="s">
        <v>5</v>
      </c>
      <c r="C19" s="2">
        <v>1</v>
      </c>
      <c r="D19" s="2">
        <v>1</v>
      </c>
      <c r="E19" s="3">
        <f t="shared" si="1"/>
        <v>47.882591093117405</v>
      </c>
      <c r="F19" s="3">
        <v>2.26221265227446E-2</v>
      </c>
      <c r="G19" s="2" t="s">
        <v>35</v>
      </c>
      <c r="H19" s="1" t="s">
        <v>1433</v>
      </c>
    </row>
    <row r="20" spans="1:8" x14ac:dyDescent="0.2">
      <c r="A20" s="1" t="s">
        <v>68</v>
      </c>
      <c r="B20" s="2" t="s">
        <v>5</v>
      </c>
      <c r="C20" s="2">
        <v>1</v>
      </c>
      <c r="D20" s="2">
        <v>2</v>
      </c>
      <c r="E20" s="3">
        <f t="shared" si="1"/>
        <v>23.941295546558703</v>
      </c>
      <c r="F20" s="3">
        <v>4.9224634803172698E-2</v>
      </c>
      <c r="G20" s="2" t="s">
        <v>67</v>
      </c>
      <c r="H20" s="1" t="s">
        <v>1434</v>
      </c>
    </row>
    <row r="21" spans="1:8" x14ac:dyDescent="0.2">
      <c r="E21" s="3"/>
    </row>
    <row r="22" spans="1:8" x14ac:dyDescent="0.2">
      <c r="A22" s="1" t="s">
        <v>16</v>
      </c>
      <c r="B22" s="2" t="s">
        <v>2</v>
      </c>
      <c r="C22" s="2">
        <v>28</v>
      </c>
      <c r="D22" s="2">
        <v>1022</v>
      </c>
      <c r="E22" s="3">
        <f t="shared" ref="E22:E37" si="2">(C22/494)/(D22/23654)</f>
        <v>1.3118518107703401</v>
      </c>
      <c r="F22" s="3">
        <v>1.4616118075381801E-2</v>
      </c>
      <c r="G22" s="2" t="s">
        <v>15</v>
      </c>
      <c r="H22" s="1" t="s">
        <v>1435</v>
      </c>
    </row>
    <row r="23" spans="1:8" x14ac:dyDescent="0.2">
      <c r="A23" s="1" t="s">
        <v>1</v>
      </c>
      <c r="B23" s="2" t="s">
        <v>2</v>
      </c>
      <c r="C23" s="2">
        <v>4</v>
      </c>
      <c r="D23" s="2">
        <v>28</v>
      </c>
      <c r="E23" s="3">
        <f t="shared" si="2"/>
        <v>6.8403701561596293</v>
      </c>
      <c r="F23" s="3">
        <v>8.26983212058347E-4</v>
      </c>
      <c r="G23" s="2" t="s">
        <v>0</v>
      </c>
      <c r="H23" s="1" t="s">
        <v>1436</v>
      </c>
    </row>
    <row r="24" spans="1:8" x14ac:dyDescent="0.2">
      <c r="A24" s="1" t="s">
        <v>26</v>
      </c>
      <c r="B24" s="2" t="s">
        <v>2</v>
      </c>
      <c r="C24" s="2">
        <v>3</v>
      </c>
      <c r="D24" s="2">
        <v>21</v>
      </c>
      <c r="E24" s="3">
        <f t="shared" si="2"/>
        <v>6.8403701561596302</v>
      </c>
      <c r="F24" s="3">
        <v>1.93848530795219E-2</v>
      </c>
      <c r="G24" s="2" t="s">
        <v>25</v>
      </c>
      <c r="H24" s="1" t="s">
        <v>1437</v>
      </c>
    </row>
    <row r="25" spans="1:8" x14ac:dyDescent="0.2">
      <c r="A25" s="1" t="s">
        <v>42</v>
      </c>
      <c r="B25" s="2" t="s">
        <v>2</v>
      </c>
      <c r="C25" s="2">
        <v>2</v>
      </c>
      <c r="D25" s="2">
        <v>20</v>
      </c>
      <c r="E25" s="3">
        <f t="shared" si="2"/>
        <v>4.788259109311741</v>
      </c>
      <c r="F25" s="3">
        <v>3.3039396599738702E-2</v>
      </c>
      <c r="G25" s="2" t="s">
        <v>41</v>
      </c>
      <c r="H25" s="1" t="s">
        <v>1438</v>
      </c>
    </row>
    <row r="26" spans="1:8" x14ac:dyDescent="0.2">
      <c r="A26" s="1" t="s">
        <v>22</v>
      </c>
      <c r="B26" s="2" t="s">
        <v>2</v>
      </c>
      <c r="C26" s="2">
        <v>2</v>
      </c>
      <c r="D26" s="2">
        <v>15</v>
      </c>
      <c r="E26" s="3">
        <f t="shared" si="2"/>
        <v>6.3843454790823211</v>
      </c>
      <c r="F26" s="3">
        <v>1.9068712911341001E-2</v>
      </c>
      <c r="G26" s="2" t="s">
        <v>21</v>
      </c>
      <c r="H26" s="1" t="s">
        <v>1439</v>
      </c>
    </row>
    <row r="27" spans="1:8" x14ac:dyDescent="0.2">
      <c r="A27" s="1" t="s">
        <v>56</v>
      </c>
      <c r="B27" s="2" t="s">
        <v>2</v>
      </c>
      <c r="C27" s="2">
        <v>2</v>
      </c>
      <c r="D27" s="2">
        <v>22</v>
      </c>
      <c r="E27" s="3">
        <f t="shared" si="2"/>
        <v>4.3529628266470377</v>
      </c>
      <c r="F27" s="3">
        <v>4.5323827207783503E-2</v>
      </c>
      <c r="G27" s="2" t="s">
        <v>55</v>
      </c>
      <c r="H27" s="1" t="s">
        <v>1440</v>
      </c>
    </row>
    <row r="28" spans="1:8" x14ac:dyDescent="0.2">
      <c r="A28" s="1" t="s">
        <v>40</v>
      </c>
      <c r="B28" s="2" t="s">
        <v>2</v>
      </c>
      <c r="C28" s="2">
        <v>1</v>
      </c>
      <c r="D28" s="2">
        <v>2</v>
      </c>
      <c r="E28" s="3">
        <f t="shared" si="2"/>
        <v>23.941295546558703</v>
      </c>
      <c r="F28" s="3">
        <v>3.1084877837331999E-2</v>
      </c>
      <c r="G28" s="2" t="s">
        <v>39</v>
      </c>
      <c r="H28" s="1" t="s">
        <v>1441</v>
      </c>
    </row>
    <row r="29" spans="1:8" x14ac:dyDescent="0.2">
      <c r="A29" s="1" t="s">
        <v>24</v>
      </c>
      <c r="B29" s="2" t="s">
        <v>2</v>
      </c>
      <c r="C29" s="2">
        <v>1</v>
      </c>
      <c r="D29" s="2">
        <v>1</v>
      </c>
      <c r="E29" s="3">
        <f t="shared" si="2"/>
        <v>47.882591093117405</v>
      </c>
      <c r="F29" s="3">
        <v>1.91758427323977E-2</v>
      </c>
      <c r="G29" s="2" t="s">
        <v>23</v>
      </c>
      <c r="H29" s="1" t="s">
        <v>1442</v>
      </c>
    </row>
    <row r="30" spans="1:8" x14ac:dyDescent="0.2">
      <c r="A30" s="1" t="s">
        <v>60</v>
      </c>
      <c r="B30" s="2" t="s">
        <v>2</v>
      </c>
      <c r="C30" s="2">
        <v>1</v>
      </c>
      <c r="D30" s="2">
        <v>4</v>
      </c>
      <c r="E30" s="3">
        <f t="shared" si="2"/>
        <v>11.970647773279351</v>
      </c>
      <c r="F30" s="3">
        <v>4.6473065133358603E-2</v>
      </c>
      <c r="G30" s="2" t="s">
        <v>59</v>
      </c>
      <c r="H30" s="1" t="s">
        <v>1443</v>
      </c>
    </row>
    <row r="31" spans="1:8" x14ac:dyDescent="0.2">
      <c r="A31" s="1" t="s">
        <v>14</v>
      </c>
      <c r="B31" s="2" t="s">
        <v>2</v>
      </c>
      <c r="C31" s="2">
        <v>1</v>
      </c>
      <c r="D31" s="2">
        <v>1</v>
      </c>
      <c r="E31" s="3">
        <f t="shared" si="2"/>
        <v>47.882591093117405</v>
      </c>
      <c r="F31" s="3">
        <v>1.06478131129764E-2</v>
      </c>
      <c r="G31" s="2" t="s">
        <v>13</v>
      </c>
      <c r="H31" s="1" t="s">
        <v>798</v>
      </c>
    </row>
    <row r="32" spans="1:8" x14ac:dyDescent="0.2">
      <c r="A32" s="1" t="s">
        <v>69</v>
      </c>
      <c r="B32" s="2" t="s">
        <v>70</v>
      </c>
      <c r="C32" s="2">
        <v>1</v>
      </c>
      <c r="D32" s="2">
        <v>2</v>
      </c>
      <c r="E32" s="3">
        <f t="shared" si="2"/>
        <v>23.941295546558703</v>
      </c>
      <c r="F32" s="3">
        <v>4.9224634803172698E-2</v>
      </c>
      <c r="G32" s="2" t="s">
        <v>69</v>
      </c>
      <c r="H32" s="1" t="s">
        <v>1444</v>
      </c>
    </row>
    <row r="33" spans="1:8" x14ac:dyDescent="0.2">
      <c r="A33" s="1" t="s">
        <v>34</v>
      </c>
      <c r="B33" s="2" t="s">
        <v>2</v>
      </c>
      <c r="C33" s="2">
        <v>1</v>
      </c>
      <c r="D33" s="2">
        <v>2</v>
      </c>
      <c r="E33" s="3">
        <f t="shared" si="2"/>
        <v>23.941295546558703</v>
      </c>
      <c r="F33" s="3">
        <v>2.1836411756070699E-2</v>
      </c>
      <c r="G33" s="2" t="s">
        <v>33</v>
      </c>
      <c r="H33" s="1" t="s">
        <v>1445</v>
      </c>
    </row>
    <row r="34" spans="1:8" x14ac:dyDescent="0.2">
      <c r="A34" s="1" t="s">
        <v>52</v>
      </c>
      <c r="B34" s="2" t="s">
        <v>2</v>
      </c>
      <c r="C34" s="2">
        <v>1</v>
      </c>
      <c r="D34" s="2">
        <v>3</v>
      </c>
      <c r="E34" s="3">
        <f t="shared" si="2"/>
        <v>15.960863697705802</v>
      </c>
      <c r="F34" s="3">
        <v>3.7778842664457302E-2</v>
      </c>
      <c r="G34" s="2" t="s">
        <v>51</v>
      </c>
      <c r="H34" s="1" t="s">
        <v>1434</v>
      </c>
    </row>
    <row r="35" spans="1:8" x14ac:dyDescent="0.2">
      <c r="A35" s="1" t="s">
        <v>54</v>
      </c>
      <c r="B35" s="2" t="s">
        <v>2</v>
      </c>
      <c r="C35" s="2">
        <v>1</v>
      </c>
      <c r="D35" s="2">
        <v>3</v>
      </c>
      <c r="E35" s="3">
        <f t="shared" si="2"/>
        <v>15.960863697705802</v>
      </c>
      <c r="F35" s="3">
        <v>4.1620316400769103E-2</v>
      </c>
      <c r="G35" s="2" t="s">
        <v>53</v>
      </c>
      <c r="H35" s="1" t="s">
        <v>1446</v>
      </c>
    </row>
    <row r="36" spans="1:8" x14ac:dyDescent="0.2">
      <c r="A36" s="1" t="s">
        <v>46</v>
      </c>
      <c r="B36" s="2" t="s">
        <v>2</v>
      </c>
      <c r="C36" s="2">
        <v>1</v>
      </c>
      <c r="D36" s="2">
        <v>3</v>
      </c>
      <c r="E36" s="3">
        <f t="shared" si="2"/>
        <v>15.960863697705802</v>
      </c>
      <c r="F36" s="3">
        <v>3.3067030827051903E-2</v>
      </c>
      <c r="G36" s="2" t="s">
        <v>45</v>
      </c>
      <c r="H36" s="1" t="s">
        <v>795</v>
      </c>
    </row>
    <row r="37" spans="1:8" x14ac:dyDescent="0.2">
      <c r="A37" s="1" t="s">
        <v>62</v>
      </c>
      <c r="B37" s="2" t="s">
        <v>2</v>
      </c>
      <c r="C37" s="2">
        <v>1</v>
      </c>
      <c r="D37" s="2">
        <v>3</v>
      </c>
      <c r="E37" s="3">
        <f t="shared" si="2"/>
        <v>15.960863697705802</v>
      </c>
      <c r="F37" s="3">
        <v>4.7842516435997899E-2</v>
      </c>
      <c r="G37" s="2" t="s">
        <v>61</v>
      </c>
      <c r="H37" s="1" t="s">
        <v>1447</v>
      </c>
    </row>
  </sheetData>
  <sortState xmlns:xlrd2="http://schemas.microsoft.com/office/spreadsheetml/2017/richdata2" ref="A22:G37">
    <sortCondition descending="1" ref="C22:C37"/>
    <sortCondition ref="A22:A37"/>
  </sortState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C964C-48DB-48FE-A8C0-D911E0004B03}">
  <sheetPr codeName="Sheet20"/>
  <dimension ref="A1:H7"/>
  <sheetViews>
    <sheetView workbookViewId="0"/>
  </sheetViews>
  <sheetFormatPr defaultColWidth="8.85546875" defaultRowHeight="14.25" x14ac:dyDescent="0.2"/>
  <cols>
    <col min="1" max="1" width="59.42578125" style="1" bestFit="1" customWidth="1"/>
    <col min="2" max="2" width="14.7109375" style="1" customWidth="1"/>
    <col min="3" max="3" width="20.140625" style="1" customWidth="1"/>
    <col min="4" max="4" width="12.140625" style="1" customWidth="1"/>
    <col min="5" max="5" width="12" style="1" bestFit="1" customWidth="1"/>
    <col min="6" max="6" width="10.5703125" style="1" customWidth="1"/>
    <col min="7" max="7" width="12.42578125" style="1" bestFit="1" customWidth="1"/>
    <col min="8" max="8" width="34.28515625" style="1" customWidth="1"/>
    <col min="9" max="16384" width="8.85546875" style="1"/>
  </cols>
  <sheetData>
    <row r="1" spans="1:8" s="13" customFormat="1" ht="45" x14ac:dyDescent="0.2">
      <c r="A1" s="14" t="s">
        <v>1409</v>
      </c>
      <c r="B1" s="14" t="s">
        <v>788</v>
      </c>
      <c r="C1" s="14" t="s">
        <v>789</v>
      </c>
      <c r="D1" s="14" t="s">
        <v>878</v>
      </c>
      <c r="E1" s="14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880</v>
      </c>
      <c r="B2" s="5">
        <v>7</v>
      </c>
      <c r="C2" s="5">
        <v>187</v>
      </c>
      <c r="D2" s="11">
        <v>1.68674698795181</v>
      </c>
      <c r="E2" s="11">
        <v>3.13662080186986</v>
      </c>
      <c r="F2" s="21">
        <v>6.1256810338756497E-2</v>
      </c>
      <c r="G2" s="5" t="s">
        <v>881</v>
      </c>
      <c r="H2" s="1" t="s">
        <v>1350</v>
      </c>
    </row>
    <row r="3" spans="1:8" x14ac:dyDescent="0.2">
      <c r="A3" s="1" t="s">
        <v>733</v>
      </c>
      <c r="B3" s="5">
        <v>11</v>
      </c>
      <c r="C3" s="5">
        <v>409</v>
      </c>
      <c r="D3" s="11">
        <v>2.6506024096385499</v>
      </c>
      <c r="E3" s="11">
        <v>2.2524866373161698</v>
      </c>
      <c r="F3" s="21">
        <v>6.1256810338756497E-2</v>
      </c>
      <c r="G3" s="5" t="s">
        <v>881</v>
      </c>
      <c r="H3" s="1" t="s">
        <v>1351</v>
      </c>
    </row>
    <row r="4" spans="1:8" x14ac:dyDescent="0.2">
      <c r="A4" s="1" t="s">
        <v>1352</v>
      </c>
      <c r="B4" s="5">
        <v>5</v>
      </c>
      <c r="C4" s="5">
        <v>74</v>
      </c>
      <c r="D4" s="11">
        <v>1.2048192771084301</v>
      </c>
      <c r="E4" s="11">
        <v>5.6644291916252003</v>
      </c>
      <c r="F4" s="21">
        <v>0.10529700972046301</v>
      </c>
      <c r="G4" s="5" t="s">
        <v>891</v>
      </c>
      <c r="H4" s="1" t="s">
        <v>1353</v>
      </c>
    </row>
    <row r="5" spans="1:8" x14ac:dyDescent="0.2">
      <c r="A5" s="1" t="s">
        <v>1354</v>
      </c>
      <c r="B5" s="5">
        <v>60</v>
      </c>
      <c r="C5" s="5">
        <v>3955</v>
      </c>
      <c r="D5" s="11">
        <v>14.4578313253012</v>
      </c>
      <c r="E5" s="11">
        <v>1.26965249792629</v>
      </c>
      <c r="F5" s="21">
        <v>0.13450599568985599</v>
      </c>
      <c r="G5" s="5" t="s">
        <v>881</v>
      </c>
      <c r="H5" s="1" t="s">
        <v>1355</v>
      </c>
    </row>
    <row r="6" spans="1:8" x14ac:dyDescent="0.2">
      <c r="A6" s="1" t="s">
        <v>1356</v>
      </c>
      <c r="B6" s="5">
        <v>3</v>
      </c>
      <c r="C6" s="5">
        <v>16</v>
      </c>
      <c r="D6" s="11">
        <v>0.72289156626506001</v>
      </c>
      <c r="E6" s="11">
        <v>15.732002047887599</v>
      </c>
      <c r="F6" s="21">
        <v>9.1276042377849406E-2</v>
      </c>
      <c r="G6" s="5" t="s">
        <v>891</v>
      </c>
      <c r="H6" s="1" t="s">
        <v>1357</v>
      </c>
    </row>
    <row r="7" spans="1:8" x14ac:dyDescent="0.2">
      <c r="A7" s="1" t="s">
        <v>1218</v>
      </c>
      <c r="B7" s="5">
        <v>23</v>
      </c>
      <c r="C7" s="5">
        <v>1072</v>
      </c>
      <c r="D7" s="11">
        <v>5.5421686746987904</v>
      </c>
      <c r="E7" s="11">
        <v>1.7960838701520501</v>
      </c>
      <c r="F7" s="21">
        <v>6.1256810338756497E-2</v>
      </c>
      <c r="G7" s="5" t="s">
        <v>881</v>
      </c>
      <c r="H7" s="1" t="s">
        <v>1358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80B6-A3C2-4271-BA34-F64AD2691323}">
  <sheetPr codeName="Sheet21"/>
  <dimension ref="A1:H24"/>
  <sheetViews>
    <sheetView workbookViewId="0"/>
  </sheetViews>
  <sheetFormatPr defaultColWidth="8.85546875" defaultRowHeight="14.25" x14ac:dyDescent="0.2"/>
  <cols>
    <col min="1" max="1" width="85.85546875" style="1" bestFit="1" customWidth="1"/>
    <col min="2" max="2" width="14.140625" style="1" customWidth="1"/>
    <col min="3" max="3" width="20.28515625" style="1" customWidth="1"/>
    <col min="4" max="5" width="12" style="22" bestFit="1" customWidth="1"/>
    <col min="6" max="6" width="10.85546875" style="23" customWidth="1"/>
    <col min="7" max="7" width="16.85546875" style="1" bestFit="1" customWidth="1"/>
    <col min="8" max="8" width="32.7109375" style="1" customWidth="1"/>
    <col min="9" max="16384" width="8.85546875" style="1"/>
  </cols>
  <sheetData>
    <row r="1" spans="1:8" s="14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72</v>
      </c>
      <c r="B2" s="5">
        <v>17</v>
      </c>
      <c r="C2" s="5">
        <v>559</v>
      </c>
      <c r="D2" s="11">
        <v>4</v>
      </c>
      <c r="E2" s="11">
        <v>2.4862968523217699</v>
      </c>
      <c r="F2" s="21">
        <v>4.8708888310028597E-3</v>
      </c>
      <c r="G2" s="5" t="s">
        <v>881</v>
      </c>
      <c r="H2" s="1" t="s">
        <v>1359</v>
      </c>
    </row>
    <row r="3" spans="1:8" x14ac:dyDescent="0.2">
      <c r="A3" s="1" t="s">
        <v>1360</v>
      </c>
      <c r="B3" s="5">
        <v>5</v>
      </c>
      <c r="C3" s="5">
        <v>66</v>
      </c>
      <c r="D3" s="11">
        <v>1.1764705882352899</v>
      </c>
      <c r="E3" s="11">
        <v>6.2014926969949604</v>
      </c>
      <c r="F3" s="21">
        <v>2.6841012295701801E-2</v>
      </c>
      <c r="G3" s="5" t="s">
        <v>885</v>
      </c>
      <c r="H3" s="1" t="s">
        <v>1361</v>
      </c>
    </row>
    <row r="4" spans="1:8" x14ac:dyDescent="0.2">
      <c r="A4" s="1" t="s">
        <v>1362</v>
      </c>
      <c r="B4" s="5">
        <v>3</v>
      </c>
      <c r="C4" s="5">
        <v>32</v>
      </c>
      <c r="D4" s="11">
        <v>0.70588235294117696</v>
      </c>
      <c r="E4" s="11">
        <v>7.6833225402690202</v>
      </c>
      <c r="F4" s="21">
        <v>0.100223446982646</v>
      </c>
      <c r="G4" s="5" t="s">
        <v>888</v>
      </c>
      <c r="H4" s="1" t="s">
        <v>1363</v>
      </c>
    </row>
    <row r="5" spans="1:8" x14ac:dyDescent="0.2">
      <c r="A5" s="1" t="s">
        <v>973</v>
      </c>
      <c r="B5" s="5">
        <v>17</v>
      </c>
      <c r="C5" s="5">
        <v>881</v>
      </c>
      <c r="D5" s="11">
        <v>4</v>
      </c>
      <c r="E5" s="11">
        <v>1.5775811891084</v>
      </c>
      <c r="F5" s="21">
        <v>0.120208530990844</v>
      </c>
      <c r="G5" s="5" t="s">
        <v>881</v>
      </c>
      <c r="H5" s="1" t="s">
        <v>1364</v>
      </c>
    </row>
    <row r="6" spans="1:8" x14ac:dyDescent="0.2">
      <c r="A6" s="1" t="s">
        <v>1365</v>
      </c>
      <c r="B6" s="5">
        <v>4</v>
      </c>
      <c r="C6" s="5">
        <v>66</v>
      </c>
      <c r="D6" s="11">
        <v>0.94117647058823495</v>
      </c>
      <c r="E6" s="11">
        <v>4.9636698033831896</v>
      </c>
      <c r="F6" s="21">
        <v>0.13605059567658001</v>
      </c>
      <c r="G6" s="5" t="s">
        <v>885</v>
      </c>
      <c r="H6" s="1" t="s">
        <v>1366</v>
      </c>
    </row>
    <row r="7" spans="1:8" x14ac:dyDescent="0.2">
      <c r="A7" s="1" t="s">
        <v>1367</v>
      </c>
      <c r="B7" s="5">
        <v>3</v>
      </c>
      <c r="C7" s="5">
        <v>22</v>
      </c>
      <c r="D7" s="11">
        <v>0.70588235294117696</v>
      </c>
      <c r="E7" s="11">
        <v>11.1741551346666</v>
      </c>
      <c r="F7" s="21">
        <v>8.0931802856648499E-2</v>
      </c>
      <c r="G7" s="5" t="s">
        <v>891</v>
      </c>
      <c r="H7" s="1" t="s">
        <v>1368</v>
      </c>
    </row>
    <row r="8" spans="1:8" x14ac:dyDescent="0.2">
      <c r="A8" s="1" t="s">
        <v>1369</v>
      </c>
      <c r="B8" s="5">
        <v>1</v>
      </c>
      <c r="C8" s="5">
        <v>1</v>
      </c>
      <c r="D8" s="11">
        <v>0.23529411764705899</v>
      </c>
      <c r="E8" s="11">
        <v>81.708689207312801</v>
      </c>
      <c r="F8" s="21">
        <v>0.108262026219623</v>
      </c>
      <c r="G8" s="5" t="s">
        <v>891</v>
      </c>
      <c r="H8" s="1" t="s">
        <v>1370</v>
      </c>
    </row>
    <row r="9" spans="1:8" x14ac:dyDescent="0.2">
      <c r="A9" s="1" t="s">
        <v>1371</v>
      </c>
      <c r="B9" s="5">
        <v>3</v>
      </c>
      <c r="C9" s="5">
        <v>32</v>
      </c>
      <c r="D9" s="11">
        <v>0.70588235294117696</v>
      </c>
      <c r="E9" s="11">
        <v>7.6833225402690202</v>
      </c>
      <c r="F9" s="21">
        <v>0.100223446982646</v>
      </c>
      <c r="G9" s="5" t="s">
        <v>888</v>
      </c>
      <c r="H9" s="1" t="s">
        <v>1372</v>
      </c>
    </row>
    <row r="10" spans="1:8" x14ac:dyDescent="0.2">
      <c r="A10" s="1" t="s">
        <v>1114</v>
      </c>
      <c r="B10" s="5">
        <v>3</v>
      </c>
      <c r="C10" s="5">
        <v>61</v>
      </c>
      <c r="D10" s="11">
        <v>0.70588235294117696</v>
      </c>
      <c r="E10" s="11">
        <v>4.03119414053453</v>
      </c>
      <c r="F10" s="21">
        <v>0.120208530990844</v>
      </c>
      <c r="G10" s="5" t="s">
        <v>881</v>
      </c>
      <c r="H10" s="1" t="s">
        <v>1373</v>
      </c>
    </row>
    <row r="11" spans="1:8" x14ac:dyDescent="0.2">
      <c r="A11" s="1" t="s">
        <v>910</v>
      </c>
      <c r="B11" s="5">
        <v>38</v>
      </c>
      <c r="C11" s="5">
        <v>1818</v>
      </c>
      <c r="D11" s="11">
        <v>8.9411764705882408</v>
      </c>
      <c r="E11" s="11">
        <v>1.70832243869393</v>
      </c>
      <c r="F11" s="21">
        <v>5.3335126571643198E-3</v>
      </c>
      <c r="G11" s="5" t="s">
        <v>881</v>
      </c>
      <c r="H11" s="1" t="s">
        <v>1374</v>
      </c>
    </row>
    <row r="12" spans="1:8" x14ac:dyDescent="0.2">
      <c r="A12" s="1" t="s">
        <v>1250</v>
      </c>
      <c r="B12" s="5">
        <v>3</v>
      </c>
      <c r="C12" s="5">
        <v>42</v>
      </c>
      <c r="D12" s="11">
        <v>0.70588235294117696</v>
      </c>
      <c r="E12" s="11">
        <v>5.8543954895027701</v>
      </c>
      <c r="F12" s="21">
        <v>0.120600582217012</v>
      </c>
      <c r="G12" s="5" t="s">
        <v>891</v>
      </c>
      <c r="H12" s="1" t="s">
        <v>1375</v>
      </c>
    </row>
    <row r="13" spans="1:8" x14ac:dyDescent="0.2">
      <c r="A13" s="1" t="s">
        <v>1376</v>
      </c>
      <c r="B13" s="5">
        <v>2</v>
      </c>
      <c r="C13" s="5">
        <v>21</v>
      </c>
      <c r="D13" s="11">
        <v>0.47058823529411797</v>
      </c>
      <c r="E13" s="11">
        <v>7.8169664591479604</v>
      </c>
      <c r="F13" s="21">
        <v>0.107657142728792</v>
      </c>
      <c r="G13" s="5" t="s">
        <v>881</v>
      </c>
      <c r="H13" s="1" t="s">
        <v>1377</v>
      </c>
    </row>
    <row r="14" spans="1:8" x14ac:dyDescent="0.2">
      <c r="A14" s="1" t="s">
        <v>1378</v>
      </c>
      <c r="B14" s="5">
        <v>1</v>
      </c>
      <c r="C14" s="5">
        <v>1</v>
      </c>
      <c r="D14" s="11">
        <v>0.23529411764705899</v>
      </c>
      <c r="E14" s="11">
        <v>81.708689207312801</v>
      </c>
      <c r="F14" s="21">
        <v>0.108262026219623</v>
      </c>
      <c r="G14" s="5" t="s">
        <v>891</v>
      </c>
      <c r="H14" s="1" t="s">
        <v>1379</v>
      </c>
    </row>
    <row r="15" spans="1:8" x14ac:dyDescent="0.2">
      <c r="A15" s="1" t="s">
        <v>1380</v>
      </c>
      <c r="B15" s="5">
        <v>1</v>
      </c>
      <c r="C15" s="5">
        <v>1</v>
      </c>
      <c r="D15" s="11">
        <v>0.23529411764705899</v>
      </c>
      <c r="E15" s="11">
        <v>81.708689207312801</v>
      </c>
      <c r="F15" s="21">
        <v>0.108262026219623</v>
      </c>
      <c r="G15" s="5" t="s">
        <v>891</v>
      </c>
      <c r="H15" s="1" t="s">
        <v>1381</v>
      </c>
    </row>
    <row r="16" spans="1:8" x14ac:dyDescent="0.2">
      <c r="A16" s="1" t="s">
        <v>1382</v>
      </c>
      <c r="B16" s="5">
        <v>7</v>
      </c>
      <c r="C16" s="5">
        <v>199</v>
      </c>
      <c r="D16" s="11">
        <v>1.6470588235294099</v>
      </c>
      <c r="E16" s="11">
        <v>2.8781363315575201</v>
      </c>
      <c r="F16" s="21">
        <v>0.108262026219623</v>
      </c>
      <c r="G16" s="5" t="s">
        <v>891</v>
      </c>
      <c r="H16" s="1" t="s">
        <v>1383</v>
      </c>
    </row>
    <row r="17" spans="1:8" x14ac:dyDescent="0.2">
      <c r="A17" s="1" t="s">
        <v>1332</v>
      </c>
      <c r="B17" s="5">
        <v>3</v>
      </c>
      <c r="C17" s="5">
        <v>33</v>
      </c>
      <c r="D17" s="11">
        <v>0.70588235294117696</v>
      </c>
      <c r="E17" s="11">
        <v>7.4505651170557803</v>
      </c>
      <c r="F17" s="21">
        <v>0.100223446982646</v>
      </c>
      <c r="G17" s="5" t="s">
        <v>888</v>
      </c>
      <c r="H17" s="1" t="s">
        <v>1384</v>
      </c>
    </row>
    <row r="18" spans="1:8" x14ac:dyDescent="0.2">
      <c r="A18" s="1" t="s">
        <v>936</v>
      </c>
      <c r="B18" s="5">
        <v>18</v>
      </c>
      <c r="C18" s="5">
        <v>516</v>
      </c>
      <c r="D18" s="11">
        <v>4.2352941176470598</v>
      </c>
      <c r="E18" s="11">
        <v>2.8518313455625002</v>
      </c>
      <c r="F18" s="21">
        <v>1.28265621860494E-3</v>
      </c>
      <c r="G18" s="5" t="s">
        <v>881</v>
      </c>
      <c r="H18" s="1" t="s">
        <v>1385</v>
      </c>
    </row>
    <row r="19" spans="1:8" x14ac:dyDescent="0.2">
      <c r="A19" s="1" t="s">
        <v>1386</v>
      </c>
      <c r="B19" s="5">
        <v>2</v>
      </c>
      <c r="C19" s="5">
        <v>9</v>
      </c>
      <c r="D19" s="11">
        <v>0.47058823529411797</v>
      </c>
      <c r="E19" s="11">
        <v>18.228020566781201</v>
      </c>
      <c r="F19" s="21">
        <v>0.100223446982646</v>
      </c>
      <c r="G19" s="5" t="s">
        <v>888</v>
      </c>
      <c r="H19" s="1" t="s">
        <v>1387</v>
      </c>
    </row>
    <row r="20" spans="1:8" x14ac:dyDescent="0.2">
      <c r="A20" s="1" t="s">
        <v>1388</v>
      </c>
      <c r="B20" s="5">
        <v>2</v>
      </c>
      <c r="C20" s="5">
        <v>9</v>
      </c>
      <c r="D20" s="11">
        <v>0.47058823529411797</v>
      </c>
      <c r="E20" s="11">
        <v>18.228020566781201</v>
      </c>
      <c r="F20" s="21">
        <v>0.108262026219623</v>
      </c>
      <c r="G20" s="5" t="s">
        <v>891</v>
      </c>
      <c r="H20" s="1" t="s">
        <v>1387</v>
      </c>
    </row>
    <row r="21" spans="1:8" x14ac:dyDescent="0.2">
      <c r="A21" s="1" t="s">
        <v>1389</v>
      </c>
      <c r="B21" s="5">
        <v>1</v>
      </c>
      <c r="C21" s="5">
        <v>1</v>
      </c>
      <c r="D21" s="11">
        <v>0.23529411764705899</v>
      </c>
      <c r="E21" s="11">
        <v>81.708689207312801</v>
      </c>
      <c r="F21" s="21">
        <v>0.108262026219623</v>
      </c>
      <c r="G21" s="5" t="s">
        <v>891</v>
      </c>
      <c r="H21" s="1" t="s">
        <v>1390</v>
      </c>
    </row>
    <row r="22" spans="1:8" x14ac:dyDescent="0.2">
      <c r="A22" s="1" t="s">
        <v>1391</v>
      </c>
      <c r="B22" s="5">
        <v>9</v>
      </c>
      <c r="C22" s="5">
        <v>36</v>
      </c>
      <c r="D22" s="11">
        <v>2.1176470588235299</v>
      </c>
      <c r="E22" s="11">
        <v>20.4441902182141</v>
      </c>
      <c r="F22" s="21">
        <v>4.5750915134088598E-8</v>
      </c>
      <c r="G22" s="5" t="s">
        <v>891</v>
      </c>
      <c r="H22" s="1" t="s">
        <v>1392</v>
      </c>
    </row>
    <row r="23" spans="1:8" x14ac:dyDescent="0.2">
      <c r="A23" s="1" t="s">
        <v>1069</v>
      </c>
      <c r="B23" s="5">
        <v>10</v>
      </c>
      <c r="C23" s="5">
        <v>284</v>
      </c>
      <c r="D23" s="11">
        <v>2.3529411764705901</v>
      </c>
      <c r="E23" s="11">
        <v>2.8798421850118001</v>
      </c>
      <c r="F23" s="21">
        <v>8.0931802856648499E-2</v>
      </c>
      <c r="G23" s="5" t="s">
        <v>891</v>
      </c>
      <c r="H23" s="1" t="s">
        <v>1393</v>
      </c>
    </row>
    <row r="24" spans="1:8" x14ac:dyDescent="0.2">
      <c r="A24" s="1" t="s">
        <v>1394</v>
      </c>
      <c r="B24" s="5">
        <v>7</v>
      </c>
      <c r="C24" s="5">
        <v>93</v>
      </c>
      <c r="D24" s="11">
        <v>1.6470588235294099</v>
      </c>
      <c r="E24" s="11">
        <v>6.1582400961537704</v>
      </c>
      <c r="F24" s="21">
        <v>4.6523692722642103E-3</v>
      </c>
      <c r="G24" s="5" t="s">
        <v>885</v>
      </c>
      <c r="H24" s="1" t="s">
        <v>1395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C65F-C302-48BB-8514-56182BEF9BC2}">
  <sheetPr codeName="Sheet22"/>
  <dimension ref="A1:H6"/>
  <sheetViews>
    <sheetView workbookViewId="0"/>
  </sheetViews>
  <sheetFormatPr defaultColWidth="8.85546875" defaultRowHeight="14.25" x14ac:dyDescent="0.2"/>
  <cols>
    <col min="1" max="1" width="30.28515625" style="1" bestFit="1" customWidth="1"/>
    <col min="2" max="2" width="14.28515625" style="1" customWidth="1"/>
    <col min="3" max="3" width="20.28515625" style="1" customWidth="1"/>
    <col min="4" max="4" width="12.28515625" style="22" customWidth="1"/>
    <col min="5" max="5" width="12" style="22" customWidth="1"/>
    <col min="6" max="6" width="9.7109375" style="23" bestFit="1" customWidth="1"/>
    <col min="7" max="7" width="16.85546875" style="1" bestFit="1" customWidth="1"/>
    <col min="8" max="8" width="48" style="1" customWidth="1"/>
    <col min="9" max="16384" width="8.85546875" style="1"/>
  </cols>
  <sheetData>
    <row r="1" spans="1:8" s="26" customFormat="1" ht="45" x14ac:dyDescent="0.25">
      <c r="A1" s="14" t="s">
        <v>1409</v>
      </c>
      <c r="B1" s="14" t="s">
        <v>788</v>
      </c>
      <c r="C1" s="14" t="s">
        <v>789</v>
      </c>
      <c r="D1" s="15" t="s">
        <v>878</v>
      </c>
      <c r="E1" s="15" t="s">
        <v>790</v>
      </c>
      <c r="F1" s="14" t="s">
        <v>1406</v>
      </c>
      <c r="G1" s="14" t="s">
        <v>1404</v>
      </c>
      <c r="H1" s="14" t="s">
        <v>879</v>
      </c>
    </row>
    <row r="2" spans="1:8" x14ac:dyDescent="0.2">
      <c r="A2" s="1" t="s">
        <v>1396</v>
      </c>
      <c r="B2" s="2">
        <v>3</v>
      </c>
      <c r="C2" s="2">
        <v>19</v>
      </c>
      <c r="D2" s="3">
        <v>0.659340659340659</v>
      </c>
      <c r="E2" s="3">
        <v>12.084559638965301</v>
      </c>
      <c r="F2" s="12">
        <v>9.1682860143336195E-2</v>
      </c>
      <c r="G2" s="2" t="s">
        <v>888</v>
      </c>
      <c r="H2" s="24" t="s">
        <v>1397</v>
      </c>
    </row>
    <row r="3" spans="1:8" x14ac:dyDescent="0.2">
      <c r="A3" s="1" t="s">
        <v>1398</v>
      </c>
      <c r="B3" s="2">
        <v>211</v>
      </c>
      <c r="C3" s="2">
        <v>14239</v>
      </c>
      <c r="D3" s="3">
        <v>46.373626373626401</v>
      </c>
      <c r="E3" s="3">
        <v>1.1310184593057</v>
      </c>
      <c r="F3" s="12">
        <v>7.2191826325670394E-2</v>
      </c>
      <c r="G3" s="2" t="s">
        <v>881</v>
      </c>
      <c r="H3" s="24" t="s">
        <v>1399</v>
      </c>
    </row>
    <row r="4" spans="1:8" x14ac:dyDescent="0.2">
      <c r="A4" s="1" t="s">
        <v>733</v>
      </c>
      <c r="B4" s="2">
        <v>15</v>
      </c>
      <c r="C4" s="2">
        <v>409</v>
      </c>
      <c r="D4" s="3">
        <v>3.2967032967033001</v>
      </c>
      <c r="E4" s="3">
        <v>2.80087170686136</v>
      </c>
      <c r="F4" s="12">
        <v>4.86696084161876E-3</v>
      </c>
      <c r="G4" s="2" t="s">
        <v>881</v>
      </c>
      <c r="H4" s="24" t="s">
        <v>1400</v>
      </c>
    </row>
    <row r="5" spans="1:8" x14ac:dyDescent="0.2">
      <c r="A5" s="1" t="s">
        <v>884</v>
      </c>
      <c r="B5" s="2">
        <v>13</v>
      </c>
      <c r="C5" s="2">
        <v>319</v>
      </c>
      <c r="D5" s="3">
        <v>2.8571428571428599</v>
      </c>
      <c r="E5" s="3">
        <v>3.1125723137485601</v>
      </c>
      <c r="F5" s="12">
        <v>1.7584056158343402E-2</v>
      </c>
      <c r="G5" s="2" t="s">
        <v>885</v>
      </c>
      <c r="H5" s="24" t="s">
        <v>1401</v>
      </c>
    </row>
    <row r="6" spans="1:8" x14ac:dyDescent="0.2">
      <c r="A6" s="1" t="s">
        <v>1402</v>
      </c>
      <c r="B6" s="2">
        <v>3</v>
      </c>
      <c r="C6" s="2">
        <v>13</v>
      </c>
      <c r="D6" s="3">
        <v>0.659340659340659</v>
      </c>
      <c r="E6" s="3">
        <v>17.6577616246527</v>
      </c>
      <c r="F6" s="12">
        <v>5.7374404964581599E-2</v>
      </c>
      <c r="G6" s="2" t="s">
        <v>888</v>
      </c>
      <c r="H6" s="24" t="s">
        <v>1403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30DE-7036-4AD5-AE62-692ABF94E767}">
  <sheetPr codeName="Sheet3"/>
  <dimension ref="A1:H64"/>
  <sheetViews>
    <sheetView topLeftCell="A12" zoomScaleNormal="100" workbookViewId="0">
      <selection activeCell="F62" sqref="F62"/>
    </sheetView>
  </sheetViews>
  <sheetFormatPr defaultColWidth="8.85546875" defaultRowHeight="14.25" x14ac:dyDescent="0.2"/>
  <cols>
    <col min="1" max="1" width="70.28515625" style="1" customWidth="1"/>
    <col min="2" max="2" width="9.85546875" style="5" bestFit="1" customWidth="1"/>
    <col min="3" max="3" width="14.28515625" style="2" bestFit="1" customWidth="1"/>
    <col min="4" max="4" width="20.42578125" style="2" customWidth="1"/>
    <col min="5" max="5" width="12.140625" style="2" bestFit="1" customWidth="1"/>
    <col min="6" max="6" width="7.85546875" style="3" customWidth="1"/>
    <col min="7" max="7" width="12.42578125" style="1" bestFit="1" customWidth="1"/>
    <col min="8" max="8" width="36.85546875" style="1" customWidth="1"/>
    <col min="9" max="16384" width="8.85546875" style="1"/>
  </cols>
  <sheetData>
    <row r="1" spans="1:8" s="39" customFormat="1" ht="45" x14ac:dyDescent="0.2">
      <c r="A1" s="35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27" t="s">
        <v>787</v>
      </c>
    </row>
    <row r="2" spans="1:8" x14ac:dyDescent="0.2">
      <c r="A2" s="1" t="s">
        <v>98</v>
      </c>
      <c r="B2" s="5" t="s">
        <v>10</v>
      </c>
      <c r="C2" s="2">
        <v>62</v>
      </c>
      <c r="D2" s="2">
        <v>1202</v>
      </c>
      <c r="E2" s="3">
        <f t="shared" ref="E2:E21" si="0">(C2/896)/(D2/23654)</f>
        <v>1.3617074221535537</v>
      </c>
      <c r="F2" s="3">
        <v>4.3581017276398602E-4</v>
      </c>
      <c r="G2" s="1" t="s">
        <v>97</v>
      </c>
      <c r="H2" s="1" t="s">
        <v>764</v>
      </c>
    </row>
    <row r="3" spans="1:8" x14ac:dyDescent="0.2">
      <c r="A3" s="1" t="s">
        <v>100</v>
      </c>
      <c r="B3" s="5" t="s">
        <v>10</v>
      </c>
      <c r="C3" s="2">
        <v>24</v>
      </c>
      <c r="D3" s="2">
        <v>384</v>
      </c>
      <c r="E3" s="3">
        <f t="shared" si="0"/>
        <v>1.6499720982142856</v>
      </c>
      <c r="F3" s="3">
        <v>5.8698937403542503E-4</v>
      </c>
      <c r="G3" s="1" t="s">
        <v>99</v>
      </c>
      <c r="H3" s="1" t="s">
        <v>756</v>
      </c>
    </row>
    <row r="4" spans="1:8" x14ac:dyDescent="0.2">
      <c r="A4" s="1" t="s">
        <v>116</v>
      </c>
      <c r="B4" s="5" t="s">
        <v>10</v>
      </c>
      <c r="C4" s="2">
        <v>22</v>
      </c>
      <c r="D4" s="2">
        <v>456</v>
      </c>
      <c r="E4" s="3">
        <f t="shared" si="0"/>
        <v>1.2736626723057642</v>
      </c>
      <c r="F4" s="3">
        <v>3.6911212328814098E-3</v>
      </c>
      <c r="G4" s="1" t="s">
        <v>115</v>
      </c>
      <c r="H4" s="1" t="s">
        <v>754</v>
      </c>
    </row>
    <row r="5" spans="1:8" x14ac:dyDescent="0.2">
      <c r="A5" s="1" t="s">
        <v>96</v>
      </c>
      <c r="B5" s="5" t="s">
        <v>10</v>
      </c>
      <c r="C5" s="2">
        <v>19</v>
      </c>
      <c r="D5" s="2">
        <v>349</v>
      </c>
      <c r="E5" s="3">
        <f t="shared" si="0"/>
        <v>1.4372249795333607</v>
      </c>
      <c r="F5" s="3">
        <v>9.5697525619242406E-3</v>
      </c>
      <c r="G5" s="1" t="s">
        <v>143</v>
      </c>
      <c r="H5" s="1" t="s">
        <v>765</v>
      </c>
    </row>
    <row r="6" spans="1:8" x14ac:dyDescent="0.2">
      <c r="A6" s="1" t="s">
        <v>82</v>
      </c>
      <c r="B6" s="5" t="s">
        <v>10</v>
      </c>
      <c r="C6" s="2">
        <v>14</v>
      </c>
      <c r="D6" s="2">
        <v>89</v>
      </c>
      <c r="E6" s="3">
        <f t="shared" si="0"/>
        <v>4.152738764044944</v>
      </c>
      <c r="F6" s="3">
        <v>5.7471036502937103E-6</v>
      </c>
      <c r="G6" s="1" t="s">
        <v>81</v>
      </c>
      <c r="H6" s="1" t="s">
        <v>763</v>
      </c>
    </row>
    <row r="7" spans="1:8" x14ac:dyDescent="0.2">
      <c r="A7" s="1" t="s">
        <v>144</v>
      </c>
      <c r="B7" s="5" t="s">
        <v>10</v>
      </c>
      <c r="C7" s="2">
        <v>14</v>
      </c>
      <c r="D7" s="2">
        <v>125</v>
      </c>
      <c r="E7" s="3">
        <f t="shared" si="0"/>
        <v>2.95675</v>
      </c>
      <c r="F7" s="3">
        <v>4.1636202523622401E-4</v>
      </c>
      <c r="G7" s="1" t="s">
        <v>95</v>
      </c>
      <c r="H7" s="1" t="s">
        <v>763</v>
      </c>
    </row>
    <row r="8" spans="1:8" x14ac:dyDescent="0.2">
      <c r="A8" s="1" t="s">
        <v>78</v>
      </c>
      <c r="B8" s="5" t="s">
        <v>10</v>
      </c>
      <c r="C8" s="2">
        <v>9</v>
      </c>
      <c r="D8" s="2">
        <v>32</v>
      </c>
      <c r="E8" s="3">
        <f t="shared" si="0"/>
        <v>7.4248744419642856</v>
      </c>
      <c r="F8" s="3">
        <v>4.8369578956739501E-6</v>
      </c>
      <c r="G8" s="1" t="s">
        <v>77</v>
      </c>
      <c r="H8" s="1" t="s">
        <v>760</v>
      </c>
    </row>
    <row r="9" spans="1:8" x14ac:dyDescent="0.2">
      <c r="A9" s="1" t="s">
        <v>76</v>
      </c>
      <c r="B9" s="5" t="s">
        <v>10</v>
      </c>
      <c r="C9" s="2">
        <v>9</v>
      </c>
      <c r="D9" s="2">
        <v>32</v>
      </c>
      <c r="E9" s="3">
        <f t="shared" si="0"/>
        <v>7.4248744419642856</v>
      </c>
      <c r="F9" s="3">
        <v>4.06225406782632E-6</v>
      </c>
      <c r="G9" s="1" t="s">
        <v>75</v>
      </c>
      <c r="H9" s="1" t="s">
        <v>758</v>
      </c>
    </row>
    <row r="10" spans="1:8" x14ac:dyDescent="0.2">
      <c r="A10" s="1" t="s">
        <v>90</v>
      </c>
      <c r="B10" s="5" t="s">
        <v>10</v>
      </c>
      <c r="C10" s="2">
        <v>8</v>
      </c>
      <c r="D10" s="2">
        <v>32</v>
      </c>
      <c r="E10" s="3">
        <f t="shared" si="0"/>
        <v>6.5998883928571423</v>
      </c>
      <c r="F10" s="3">
        <v>4.4187396628002403E-5</v>
      </c>
      <c r="G10" s="1" t="s">
        <v>89</v>
      </c>
      <c r="H10" s="1" t="s">
        <v>757</v>
      </c>
    </row>
    <row r="11" spans="1:8" x14ac:dyDescent="0.2">
      <c r="A11" s="1" t="s">
        <v>122</v>
      </c>
      <c r="B11" s="5" t="s">
        <v>10</v>
      </c>
      <c r="C11" s="2">
        <v>5</v>
      </c>
      <c r="D11" s="2">
        <v>38</v>
      </c>
      <c r="E11" s="3">
        <f t="shared" si="0"/>
        <v>3.4736254699248121</v>
      </c>
      <c r="F11" s="3">
        <v>4.2580497354565202E-3</v>
      </c>
      <c r="G11" s="1" t="s">
        <v>121</v>
      </c>
      <c r="H11" s="1" t="s">
        <v>761</v>
      </c>
    </row>
    <row r="12" spans="1:8" x14ac:dyDescent="0.2">
      <c r="A12" s="1" t="s">
        <v>182</v>
      </c>
      <c r="B12" s="5" t="s">
        <v>10</v>
      </c>
      <c r="C12" s="2">
        <v>5</v>
      </c>
      <c r="D12" s="2">
        <v>66</v>
      </c>
      <c r="E12" s="3">
        <f t="shared" si="0"/>
        <v>1.9999661796536796</v>
      </c>
      <c r="F12" s="3">
        <v>4.4147107568943002E-2</v>
      </c>
      <c r="G12" s="1" t="s">
        <v>181</v>
      </c>
      <c r="H12" s="1" t="s">
        <v>752</v>
      </c>
    </row>
    <row r="13" spans="1:8" x14ac:dyDescent="0.2">
      <c r="A13" s="1" t="s">
        <v>142</v>
      </c>
      <c r="B13" s="5" t="s">
        <v>10</v>
      </c>
      <c r="C13" s="2">
        <v>5</v>
      </c>
      <c r="D13" s="2">
        <v>29</v>
      </c>
      <c r="E13" s="3">
        <f t="shared" si="0"/>
        <v>4.5516471674876851</v>
      </c>
      <c r="F13" s="3">
        <v>8.9764846468315101E-3</v>
      </c>
      <c r="G13" s="1" t="s">
        <v>141</v>
      </c>
      <c r="H13" s="1" t="s">
        <v>762</v>
      </c>
    </row>
    <row r="14" spans="1:8" x14ac:dyDescent="0.2">
      <c r="A14" s="1" t="s">
        <v>118</v>
      </c>
      <c r="B14" s="5" t="s">
        <v>10</v>
      </c>
      <c r="C14" s="2">
        <v>4</v>
      </c>
      <c r="D14" s="2">
        <v>27</v>
      </c>
      <c r="E14" s="3">
        <f t="shared" si="0"/>
        <v>3.911044973544973</v>
      </c>
      <c r="F14" s="3">
        <v>3.75041956630873E-3</v>
      </c>
      <c r="G14" s="1" t="s">
        <v>117</v>
      </c>
      <c r="H14" s="1" t="s">
        <v>753</v>
      </c>
    </row>
    <row r="15" spans="1:8" x14ac:dyDescent="0.2">
      <c r="A15" s="1" t="s">
        <v>178</v>
      </c>
      <c r="B15" s="5" t="s">
        <v>10</v>
      </c>
      <c r="C15" s="2">
        <v>3</v>
      </c>
      <c r="D15" s="2">
        <v>18</v>
      </c>
      <c r="E15" s="3">
        <f t="shared" si="0"/>
        <v>4.3999255952380949</v>
      </c>
      <c r="F15" s="3">
        <v>4.1215006195121702E-2</v>
      </c>
      <c r="G15" s="1" t="s">
        <v>177</v>
      </c>
      <c r="H15" s="1" t="s">
        <v>759</v>
      </c>
    </row>
    <row r="16" spans="1:8" x14ac:dyDescent="0.2">
      <c r="A16" s="1" t="s">
        <v>152</v>
      </c>
      <c r="B16" s="5" t="s">
        <v>10</v>
      </c>
      <c r="C16" s="2">
        <v>3</v>
      </c>
      <c r="D16" s="2">
        <v>26</v>
      </c>
      <c r="E16" s="3">
        <f t="shared" si="0"/>
        <v>3.0461023351648349</v>
      </c>
      <c r="F16" s="3">
        <v>1.7403019302112299E-2</v>
      </c>
      <c r="G16" s="1" t="s">
        <v>151</v>
      </c>
      <c r="H16" s="1" t="s">
        <v>755</v>
      </c>
    </row>
    <row r="17" spans="1:8" x14ac:dyDescent="0.2">
      <c r="A17" s="1" t="s">
        <v>138</v>
      </c>
      <c r="B17" s="5" t="s">
        <v>10</v>
      </c>
      <c r="C17" s="2">
        <v>2</v>
      </c>
      <c r="D17" s="2">
        <v>5</v>
      </c>
      <c r="E17" s="3">
        <f t="shared" si="0"/>
        <v>10.559821428571428</v>
      </c>
      <c r="F17" s="3">
        <v>8.3763155240432503E-3</v>
      </c>
      <c r="G17" s="1" t="s">
        <v>137</v>
      </c>
      <c r="H17" s="1" t="s">
        <v>750</v>
      </c>
    </row>
    <row r="18" spans="1:8" x14ac:dyDescent="0.2">
      <c r="A18" s="1" t="s">
        <v>136</v>
      </c>
      <c r="B18" s="5" t="s">
        <v>10</v>
      </c>
      <c r="C18" s="2">
        <v>2</v>
      </c>
      <c r="D18" s="2">
        <v>5</v>
      </c>
      <c r="E18" s="3">
        <f t="shared" si="0"/>
        <v>10.559821428571428</v>
      </c>
      <c r="F18" s="3">
        <v>8.3763155240432503E-3</v>
      </c>
      <c r="G18" s="1" t="s">
        <v>135</v>
      </c>
      <c r="H18" s="1" t="s">
        <v>750</v>
      </c>
    </row>
    <row r="19" spans="1:8" x14ac:dyDescent="0.2">
      <c r="A19" s="1" t="s">
        <v>126</v>
      </c>
      <c r="B19" s="5" t="s">
        <v>10</v>
      </c>
      <c r="C19" s="2">
        <v>2</v>
      </c>
      <c r="D19" s="2">
        <v>2</v>
      </c>
      <c r="E19" s="3">
        <f t="shared" si="0"/>
        <v>26.399553571428569</v>
      </c>
      <c r="F19" s="3">
        <v>5.5577686236103997E-3</v>
      </c>
      <c r="G19" s="1" t="s">
        <v>125</v>
      </c>
      <c r="H19" s="1" t="s">
        <v>751</v>
      </c>
    </row>
    <row r="20" spans="1:8" x14ac:dyDescent="0.2">
      <c r="A20" s="1" t="s">
        <v>158</v>
      </c>
      <c r="B20" s="5" t="s">
        <v>10</v>
      </c>
      <c r="C20" s="2">
        <v>1</v>
      </c>
      <c r="D20" s="2">
        <v>1</v>
      </c>
      <c r="E20" s="3">
        <f t="shared" si="0"/>
        <v>26.399553571428569</v>
      </c>
      <c r="F20" s="3">
        <v>2.4980985745222801E-2</v>
      </c>
      <c r="G20" s="1" t="s">
        <v>157</v>
      </c>
      <c r="H20" s="1" t="s">
        <v>767</v>
      </c>
    </row>
    <row r="21" spans="1:8" x14ac:dyDescent="0.2">
      <c r="A21" s="1" t="s">
        <v>192</v>
      </c>
      <c r="B21" s="5" t="s">
        <v>10</v>
      </c>
      <c r="C21" s="2">
        <v>1</v>
      </c>
      <c r="D21" s="2">
        <v>1</v>
      </c>
      <c r="E21" s="3">
        <f t="shared" si="0"/>
        <v>26.399553571428569</v>
      </c>
      <c r="F21" s="3">
        <v>4.8758342346260503E-2</v>
      </c>
      <c r="G21" s="1" t="s">
        <v>191</v>
      </c>
      <c r="H21" s="1" t="s">
        <v>766</v>
      </c>
    </row>
    <row r="22" spans="1:8" x14ac:dyDescent="0.2">
      <c r="E22" s="3"/>
    </row>
    <row r="23" spans="1:8" x14ac:dyDescent="0.2">
      <c r="A23" s="1" t="s">
        <v>72</v>
      </c>
      <c r="B23" s="5" t="s">
        <v>5</v>
      </c>
      <c r="C23" s="2">
        <v>14</v>
      </c>
      <c r="D23" s="2">
        <v>71</v>
      </c>
      <c r="E23" s="3">
        <f>(C23/896)/(D23/23654)</f>
        <v>5.205545774647887</v>
      </c>
      <c r="F23" s="3">
        <v>9.9526336481562598E-8</v>
      </c>
      <c r="G23" s="1" t="s">
        <v>71</v>
      </c>
      <c r="H23" s="1" t="s">
        <v>1450</v>
      </c>
    </row>
    <row r="24" spans="1:8" x14ac:dyDescent="0.2">
      <c r="A24" s="1" t="s">
        <v>84</v>
      </c>
      <c r="B24" s="5" t="s">
        <v>5</v>
      </c>
      <c r="C24" s="2">
        <v>10</v>
      </c>
      <c r="D24" s="2">
        <v>50</v>
      </c>
      <c r="E24" s="3">
        <f>(C24/896)/(D24/23654)</f>
        <v>5.2799107142857142</v>
      </c>
      <c r="F24" s="3">
        <v>6.9762476506351096E-6</v>
      </c>
      <c r="G24" s="1" t="s">
        <v>83</v>
      </c>
      <c r="H24" s="1" t="s">
        <v>1449</v>
      </c>
    </row>
    <row r="25" spans="1:8" x14ac:dyDescent="0.2">
      <c r="A25" s="1" t="s">
        <v>130</v>
      </c>
      <c r="B25" s="5" t="s">
        <v>5</v>
      </c>
      <c r="C25" s="2">
        <v>7</v>
      </c>
      <c r="D25" s="2">
        <v>45</v>
      </c>
      <c r="E25" s="3">
        <f>(C25/896)/(D25/23654)</f>
        <v>4.1065972222222227</v>
      </c>
      <c r="F25" s="3">
        <v>5.7211759624501597E-3</v>
      </c>
      <c r="G25" s="1" t="s">
        <v>129</v>
      </c>
      <c r="H25" s="1" t="s">
        <v>1448</v>
      </c>
    </row>
    <row r="26" spans="1:8" x14ac:dyDescent="0.2">
      <c r="A26" s="1" t="s">
        <v>174</v>
      </c>
      <c r="B26" s="5" t="s">
        <v>5</v>
      </c>
      <c r="C26" s="2">
        <v>3</v>
      </c>
      <c r="D26" s="2">
        <v>33</v>
      </c>
      <c r="E26" s="3">
        <f>(C26/896)/(D26/23654)</f>
        <v>2.3999594155844153</v>
      </c>
      <c r="F26" s="3">
        <v>4.0672101272196698E-2</v>
      </c>
      <c r="G26" s="1" t="s">
        <v>173</v>
      </c>
      <c r="H26" s="1" t="s">
        <v>755</v>
      </c>
    </row>
    <row r="27" spans="1:8" x14ac:dyDescent="0.2">
      <c r="A27" s="1" t="s">
        <v>124</v>
      </c>
      <c r="B27" s="5" t="s">
        <v>5</v>
      </c>
      <c r="C27" s="2">
        <v>2</v>
      </c>
      <c r="D27" s="2">
        <v>2</v>
      </c>
      <c r="E27" s="3">
        <f>(C27/896)/(D27/23654)</f>
        <v>26.399553571428569</v>
      </c>
      <c r="F27" s="3">
        <v>5.5577686236103997E-3</v>
      </c>
      <c r="G27" s="1" t="s">
        <v>123</v>
      </c>
      <c r="H27" s="1" t="s">
        <v>751</v>
      </c>
    </row>
    <row r="28" spans="1:8" x14ac:dyDescent="0.2">
      <c r="E28" s="3"/>
    </row>
    <row r="29" spans="1:8" x14ac:dyDescent="0.2">
      <c r="A29" s="1" t="s">
        <v>110</v>
      </c>
      <c r="B29" s="5" t="s">
        <v>2</v>
      </c>
      <c r="C29" s="2">
        <v>34</v>
      </c>
      <c r="D29" s="2">
        <v>636</v>
      </c>
      <c r="E29" s="3">
        <f t="shared" ref="E29:E64" si="1">(C29/896)/(D29/23654)</f>
        <v>1.4112968890386342</v>
      </c>
      <c r="F29" s="3">
        <v>2.3736861664424699E-3</v>
      </c>
      <c r="G29" s="1" t="s">
        <v>109</v>
      </c>
      <c r="H29" s="1" t="s">
        <v>1451</v>
      </c>
    </row>
    <row r="30" spans="1:8" x14ac:dyDescent="0.2">
      <c r="A30" s="1" t="s">
        <v>88</v>
      </c>
      <c r="B30" s="5" t="s">
        <v>2</v>
      </c>
      <c r="C30" s="2">
        <v>29</v>
      </c>
      <c r="D30" s="2">
        <v>365</v>
      </c>
      <c r="E30" s="3">
        <f t="shared" si="1"/>
        <v>2.0974987769080236</v>
      </c>
      <c r="F30" s="3">
        <v>3.1463763763110801E-5</v>
      </c>
      <c r="G30" s="1" t="s">
        <v>87</v>
      </c>
      <c r="H30" s="1" t="s">
        <v>1452</v>
      </c>
    </row>
    <row r="31" spans="1:8" x14ac:dyDescent="0.2">
      <c r="A31" s="1" t="s">
        <v>108</v>
      </c>
      <c r="B31" s="5" t="s">
        <v>2</v>
      </c>
      <c r="C31" s="2">
        <v>17</v>
      </c>
      <c r="D31" s="2">
        <v>210</v>
      </c>
      <c r="E31" s="3">
        <f t="shared" si="1"/>
        <v>2.1371067176870748</v>
      </c>
      <c r="F31" s="3">
        <v>2.3056505417792901E-3</v>
      </c>
      <c r="G31" s="1" t="s">
        <v>107</v>
      </c>
      <c r="H31" s="1" t="s">
        <v>1453</v>
      </c>
    </row>
    <row r="32" spans="1:8" x14ac:dyDescent="0.2">
      <c r="A32" s="1" t="s">
        <v>92</v>
      </c>
      <c r="B32" s="5" t="s">
        <v>2</v>
      </c>
      <c r="C32" s="2">
        <v>17</v>
      </c>
      <c r="D32" s="2">
        <v>209</v>
      </c>
      <c r="E32" s="3">
        <f t="shared" si="1"/>
        <v>2.1473321086807928</v>
      </c>
      <c r="F32" s="3">
        <v>1.2295483153131401E-4</v>
      </c>
      <c r="G32" s="1" t="s">
        <v>91</v>
      </c>
      <c r="H32" s="1" t="s">
        <v>1454</v>
      </c>
    </row>
    <row r="33" spans="1:8" x14ac:dyDescent="0.2">
      <c r="A33" s="1" t="s">
        <v>132</v>
      </c>
      <c r="B33" s="5" t="s">
        <v>2</v>
      </c>
      <c r="C33" s="2">
        <v>17</v>
      </c>
      <c r="D33" s="2">
        <v>279</v>
      </c>
      <c r="E33" s="3">
        <f t="shared" si="1"/>
        <v>1.6085749487967229</v>
      </c>
      <c r="F33" s="3">
        <v>7.4683603101394396E-3</v>
      </c>
      <c r="G33" s="1" t="s">
        <v>131</v>
      </c>
      <c r="H33" s="1" t="s">
        <v>1455</v>
      </c>
    </row>
    <row r="34" spans="1:8" x14ac:dyDescent="0.2">
      <c r="A34" s="1" t="s">
        <v>94</v>
      </c>
      <c r="B34" s="5" t="s">
        <v>2</v>
      </c>
      <c r="C34" s="2">
        <v>14</v>
      </c>
      <c r="D34" s="2">
        <v>117</v>
      </c>
      <c r="E34" s="3">
        <f t="shared" si="1"/>
        <v>3.1589209401709404</v>
      </c>
      <c r="F34" s="3">
        <v>1.26693940507925E-4</v>
      </c>
      <c r="G34" s="1" t="s">
        <v>93</v>
      </c>
      <c r="H34" s="1" t="s">
        <v>1456</v>
      </c>
    </row>
    <row r="35" spans="1:8" x14ac:dyDescent="0.2">
      <c r="A35" s="1" t="s">
        <v>74</v>
      </c>
      <c r="B35" s="5" t="s">
        <v>2</v>
      </c>
      <c r="C35" s="2">
        <v>13</v>
      </c>
      <c r="D35" s="2">
        <v>51</v>
      </c>
      <c r="E35" s="3">
        <f t="shared" si="1"/>
        <v>6.7292979691876749</v>
      </c>
      <c r="F35" s="3">
        <v>2.5249093428084897E-7</v>
      </c>
      <c r="G35" s="1" t="s">
        <v>73</v>
      </c>
      <c r="H35" s="1" t="s">
        <v>1457</v>
      </c>
    </row>
    <row r="36" spans="1:8" x14ac:dyDescent="0.2">
      <c r="A36" s="1" t="s">
        <v>166</v>
      </c>
      <c r="B36" s="5" t="s">
        <v>2</v>
      </c>
      <c r="C36" s="2">
        <v>13</v>
      </c>
      <c r="D36" s="2">
        <v>233</v>
      </c>
      <c r="E36" s="3">
        <f t="shared" si="1"/>
        <v>1.4729364653586756</v>
      </c>
      <c r="F36" s="3">
        <v>3.0277287934758999E-2</v>
      </c>
      <c r="G36" s="1" t="s">
        <v>165</v>
      </c>
      <c r="H36" s="1" t="s">
        <v>1458</v>
      </c>
    </row>
    <row r="37" spans="1:8" x14ac:dyDescent="0.2">
      <c r="A37" s="1" t="s">
        <v>148</v>
      </c>
      <c r="B37" s="5" t="s">
        <v>2</v>
      </c>
      <c r="C37" s="2">
        <v>12</v>
      </c>
      <c r="D37" s="2">
        <v>157</v>
      </c>
      <c r="E37" s="3">
        <f t="shared" si="1"/>
        <v>2.0178002729754319</v>
      </c>
      <c r="F37" s="3">
        <v>1.6013898748089901E-2</v>
      </c>
      <c r="G37" s="1" t="s">
        <v>147</v>
      </c>
      <c r="H37" s="1" t="s">
        <v>1459</v>
      </c>
    </row>
    <row r="38" spans="1:8" x14ac:dyDescent="0.2">
      <c r="A38" s="1" t="s">
        <v>104</v>
      </c>
      <c r="B38" s="5" t="s">
        <v>2</v>
      </c>
      <c r="C38" s="2">
        <v>11</v>
      </c>
      <c r="D38" s="2">
        <v>92</v>
      </c>
      <c r="E38" s="3">
        <f t="shared" si="1"/>
        <v>3.1564683618012421</v>
      </c>
      <c r="F38" s="3">
        <v>9.7578239840262905E-4</v>
      </c>
      <c r="G38" s="1" t="s">
        <v>103</v>
      </c>
      <c r="H38" s="1" t="s">
        <v>1460</v>
      </c>
    </row>
    <row r="39" spans="1:8" x14ac:dyDescent="0.2">
      <c r="A39" s="1" t="s">
        <v>154</v>
      </c>
      <c r="B39" s="5" t="s">
        <v>2</v>
      </c>
      <c r="C39" s="2">
        <v>10</v>
      </c>
      <c r="D39" s="2">
        <v>150</v>
      </c>
      <c r="E39" s="3">
        <f t="shared" si="1"/>
        <v>1.7599702380952382</v>
      </c>
      <c r="F39" s="3">
        <v>1.88522067472668E-2</v>
      </c>
      <c r="G39" s="1" t="s">
        <v>153</v>
      </c>
      <c r="H39" s="1" t="s">
        <v>1461</v>
      </c>
    </row>
    <row r="40" spans="1:8" x14ac:dyDescent="0.2">
      <c r="A40" s="1" t="s">
        <v>106</v>
      </c>
      <c r="B40" s="5" t="s">
        <v>2</v>
      </c>
      <c r="C40" s="2">
        <v>9</v>
      </c>
      <c r="D40" s="2">
        <v>82</v>
      </c>
      <c r="E40" s="3">
        <f t="shared" si="1"/>
        <v>2.8975119773519169</v>
      </c>
      <c r="F40" s="3">
        <v>1.76112107512373E-3</v>
      </c>
      <c r="G40" s="1" t="s">
        <v>105</v>
      </c>
      <c r="H40" s="1" t="s">
        <v>1462</v>
      </c>
    </row>
    <row r="41" spans="1:8" x14ac:dyDescent="0.2">
      <c r="A41" s="1" t="s">
        <v>114</v>
      </c>
      <c r="B41" s="5" t="s">
        <v>2</v>
      </c>
      <c r="C41" s="2">
        <v>9</v>
      </c>
      <c r="D41" s="2">
        <v>110</v>
      </c>
      <c r="E41" s="3">
        <f t="shared" si="1"/>
        <v>2.1599634740259743</v>
      </c>
      <c r="F41" s="3">
        <v>3.0582838939908902E-3</v>
      </c>
      <c r="G41" s="1" t="s">
        <v>113</v>
      </c>
      <c r="H41" s="1" t="s">
        <v>1463</v>
      </c>
    </row>
    <row r="42" spans="1:8" x14ac:dyDescent="0.2">
      <c r="A42" s="1" t="s">
        <v>86</v>
      </c>
      <c r="B42" s="5" t="s">
        <v>2</v>
      </c>
      <c r="C42" s="2">
        <v>9</v>
      </c>
      <c r="D42" s="2">
        <v>58</v>
      </c>
      <c r="E42" s="3">
        <f t="shared" si="1"/>
        <v>4.0964824507389164</v>
      </c>
      <c r="F42" s="3">
        <v>2.0381582861324001E-5</v>
      </c>
      <c r="G42" s="1" t="s">
        <v>85</v>
      </c>
      <c r="H42" s="1" t="s">
        <v>1464</v>
      </c>
    </row>
    <row r="43" spans="1:8" x14ac:dyDescent="0.2">
      <c r="A43" s="1" t="s">
        <v>80</v>
      </c>
      <c r="B43" s="5" t="s">
        <v>2</v>
      </c>
      <c r="C43" s="2">
        <v>9</v>
      </c>
      <c r="D43" s="2">
        <v>33</v>
      </c>
      <c r="E43" s="3">
        <f t="shared" si="1"/>
        <v>7.1998782467532472</v>
      </c>
      <c r="F43" s="3">
        <v>5.1876882889303397E-6</v>
      </c>
      <c r="G43" s="1" t="s">
        <v>79</v>
      </c>
      <c r="H43" s="1" t="s">
        <v>1465</v>
      </c>
    </row>
    <row r="44" spans="1:8" x14ac:dyDescent="0.2">
      <c r="A44" s="1" t="s">
        <v>112</v>
      </c>
      <c r="B44" s="5" t="s">
        <v>2</v>
      </c>
      <c r="C44" s="2">
        <v>7</v>
      </c>
      <c r="D44" s="2">
        <v>61</v>
      </c>
      <c r="E44" s="3">
        <f t="shared" si="1"/>
        <v>3.0294569672131146</v>
      </c>
      <c r="F44" s="3">
        <v>2.5083417493596302E-3</v>
      </c>
      <c r="G44" s="1" t="s">
        <v>111</v>
      </c>
      <c r="H44" s="1" t="s">
        <v>1466</v>
      </c>
    </row>
    <row r="45" spans="1:8" x14ac:dyDescent="0.2">
      <c r="A45" s="1" t="s">
        <v>102</v>
      </c>
      <c r="B45" s="5" t="s">
        <v>2</v>
      </c>
      <c r="C45" s="2">
        <v>7</v>
      </c>
      <c r="D45" s="2">
        <v>56</v>
      </c>
      <c r="E45" s="3">
        <f t="shared" si="1"/>
        <v>3.2999441964285712</v>
      </c>
      <c r="F45" s="3">
        <v>6.1279808908399095E-4</v>
      </c>
      <c r="G45" s="1" t="s">
        <v>101</v>
      </c>
      <c r="H45" s="1" t="s">
        <v>1467</v>
      </c>
    </row>
    <row r="46" spans="1:8" x14ac:dyDescent="0.2">
      <c r="A46" s="1" t="s">
        <v>186</v>
      </c>
      <c r="B46" s="5" t="s">
        <v>2</v>
      </c>
      <c r="C46" s="2">
        <v>5</v>
      </c>
      <c r="D46" s="2">
        <v>66</v>
      </c>
      <c r="E46" s="3">
        <f t="shared" si="1"/>
        <v>1.9999661796536796</v>
      </c>
      <c r="F46" s="3">
        <v>4.4147107568943002E-2</v>
      </c>
      <c r="G46" s="1" t="s">
        <v>185</v>
      </c>
      <c r="H46" s="1" t="s">
        <v>752</v>
      </c>
    </row>
    <row r="47" spans="1:8" x14ac:dyDescent="0.2">
      <c r="A47" s="1" t="s">
        <v>184</v>
      </c>
      <c r="B47" s="5" t="s">
        <v>2</v>
      </c>
      <c r="C47" s="2">
        <v>5</v>
      </c>
      <c r="D47" s="2">
        <v>66</v>
      </c>
      <c r="E47" s="3">
        <f t="shared" si="1"/>
        <v>1.9999661796536796</v>
      </c>
      <c r="F47" s="3">
        <v>4.4147107568943002E-2</v>
      </c>
      <c r="G47" s="1" t="s">
        <v>183</v>
      </c>
      <c r="H47" s="1" t="s">
        <v>752</v>
      </c>
    </row>
    <row r="48" spans="1:8" x14ac:dyDescent="0.2">
      <c r="A48" s="1" t="s">
        <v>188</v>
      </c>
      <c r="B48" s="5" t="s">
        <v>2</v>
      </c>
      <c r="C48" s="2">
        <v>5</v>
      </c>
      <c r="D48" s="2">
        <v>60</v>
      </c>
      <c r="E48" s="3">
        <f t="shared" si="1"/>
        <v>2.1999627976190474</v>
      </c>
      <c r="F48" s="3">
        <v>4.4403776876823897E-2</v>
      </c>
      <c r="G48" s="1" t="s">
        <v>187</v>
      </c>
      <c r="H48" s="1" t="s">
        <v>1468</v>
      </c>
    </row>
    <row r="49" spans="1:8" x14ac:dyDescent="0.2">
      <c r="A49" s="1" t="s">
        <v>120</v>
      </c>
      <c r="B49" s="5" t="s">
        <v>2</v>
      </c>
      <c r="C49" s="2">
        <v>5</v>
      </c>
      <c r="D49" s="2">
        <v>38</v>
      </c>
      <c r="E49" s="3">
        <f t="shared" si="1"/>
        <v>3.4736254699248121</v>
      </c>
      <c r="F49" s="3">
        <v>4.2580497354565202E-3</v>
      </c>
      <c r="G49" s="1" t="s">
        <v>119</v>
      </c>
      <c r="H49" s="1" t="s">
        <v>761</v>
      </c>
    </row>
    <row r="50" spans="1:8" x14ac:dyDescent="0.2">
      <c r="A50" s="1" t="s">
        <v>172</v>
      </c>
      <c r="B50" s="5" t="s">
        <v>2</v>
      </c>
      <c r="C50" s="2">
        <v>5</v>
      </c>
      <c r="D50" s="2">
        <v>50</v>
      </c>
      <c r="E50" s="3">
        <f t="shared" si="1"/>
        <v>2.6399553571428571</v>
      </c>
      <c r="F50" s="3">
        <v>3.6286086560754299E-2</v>
      </c>
      <c r="G50" s="1" t="s">
        <v>171</v>
      </c>
      <c r="H50" s="1" t="s">
        <v>1469</v>
      </c>
    </row>
    <row r="51" spans="1:8" x14ac:dyDescent="0.2">
      <c r="A51" s="1" t="s">
        <v>150</v>
      </c>
      <c r="B51" s="5" t="s">
        <v>2</v>
      </c>
      <c r="C51" s="2">
        <v>4</v>
      </c>
      <c r="D51" s="2">
        <v>28</v>
      </c>
      <c r="E51" s="3">
        <f t="shared" si="1"/>
        <v>3.7713647959183669</v>
      </c>
      <c r="F51" s="3">
        <v>1.6168855421065199E-2</v>
      </c>
      <c r="G51" s="1" t="s">
        <v>149</v>
      </c>
      <c r="H51" s="1" t="s">
        <v>1470</v>
      </c>
    </row>
    <row r="52" spans="1:8" x14ac:dyDescent="0.2">
      <c r="A52" s="1" t="s">
        <v>156</v>
      </c>
      <c r="B52" s="5" t="s">
        <v>2</v>
      </c>
      <c r="C52" s="2">
        <v>4</v>
      </c>
      <c r="D52" s="2">
        <v>24</v>
      </c>
      <c r="E52" s="3">
        <f t="shared" si="1"/>
        <v>4.3999255952380949</v>
      </c>
      <c r="F52" s="3">
        <v>2.39313355289557E-2</v>
      </c>
      <c r="G52" s="1" t="s">
        <v>155</v>
      </c>
      <c r="H52" s="1" t="s">
        <v>1471</v>
      </c>
    </row>
    <row r="53" spans="1:8" x14ac:dyDescent="0.2">
      <c r="A53" s="1" t="s">
        <v>164</v>
      </c>
      <c r="B53" s="5" t="s">
        <v>2</v>
      </c>
      <c r="C53" s="2">
        <v>4</v>
      </c>
      <c r="D53" s="2">
        <v>26</v>
      </c>
      <c r="E53" s="3">
        <f t="shared" si="1"/>
        <v>4.0614697802197801</v>
      </c>
      <c r="F53" s="3">
        <v>2.9992568460164799E-2</v>
      </c>
      <c r="G53" s="1" t="s">
        <v>163</v>
      </c>
      <c r="H53" s="1" t="s">
        <v>1471</v>
      </c>
    </row>
    <row r="54" spans="1:8" x14ac:dyDescent="0.2">
      <c r="A54" s="1" t="s">
        <v>140</v>
      </c>
      <c r="B54" s="5" t="s">
        <v>2</v>
      </c>
      <c r="C54" s="2">
        <v>4</v>
      </c>
      <c r="D54" s="2">
        <v>17</v>
      </c>
      <c r="E54" s="3">
        <f t="shared" si="1"/>
        <v>6.2116596638655457</v>
      </c>
      <c r="F54" s="3">
        <v>8.8818880162075693E-3</v>
      </c>
      <c r="G54" s="1" t="s">
        <v>139</v>
      </c>
      <c r="H54" s="1" t="s">
        <v>1472</v>
      </c>
    </row>
    <row r="55" spans="1:8" x14ac:dyDescent="0.2">
      <c r="A55" s="1" t="s">
        <v>176</v>
      </c>
      <c r="B55" s="5" t="s">
        <v>2</v>
      </c>
      <c r="C55" s="2">
        <v>3</v>
      </c>
      <c r="D55" s="2">
        <v>18</v>
      </c>
      <c r="E55" s="3">
        <f t="shared" si="1"/>
        <v>4.3999255952380949</v>
      </c>
      <c r="F55" s="3">
        <v>4.1215006195121702E-2</v>
      </c>
      <c r="G55" s="1" t="s">
        <v>175</v>
      </c>
      <c r="H55" s="1" t="s">
        <v>759</v>
      </c>
    </row>
    <row r="56" spans="1:8" x14ac:dyDescent="0.2">
      <c r="A56" s="1" t="s">
        <v>190</v>
      </c>
      <c r="B56" s="5" t="s">
        <v>2</v>
      </c>
      <c r="C56" s="2">
        <v>3</v>
      </c>
      <c r="D56" s="2">
        <v>13</v>
      </c>
      <c r="E56" s="3">
        <f t="shared" si="1"/>
        <v>6.0922046703296697</v>
      </c>
      <c r="F56" s="3">
        <v>4.5728912968359799E-2</v>
      </c>
      <c r="G56" s="1" t="s">
        <v>189</v>
      </c>
      <c r="H56" s="1" t="s">
        <v>1473</v>
      </c>
    </row>
    <row r="57" spans="1:8" x14ac:dyDescent="0.2">
      <c r="A57" s="1" t="s">
        <v>146</v>
      </c>
      <c r="B57" s="5" t="s">
        <v>2</v>
      </c>
      <c r="C57" s="2">
        <v>3</v>
      </c>
      <c r="D57" s="2">
        <v>15</v>
      </c>
      <c r="E57" s="3">
        <f t="shared" si="1"/>
        <v>5.2799107142857133</v>
      </c>
      <c r="F57" s="3">
        <v>1.1142662962095901E-2</v>
      </c>
      <c r="G57" s="1" t="s">
        <v>145</v>
      </c>
      <c r="H57" s="1" t="s">
        <v>1474</v>
      </c>
    </row>
    <row r="58" spans="1:8" x14ac:dyDescent="0.2">
      <c r="A58" s="1" t="s">
        <v>162</v>
      </c>
      <c r="B58" s="5" t="s">
        <v>2</v>
      </c>
      <c r="C58" s="2">
        <v>3</v>
      </c>
      <c r="D58" s="2">
        <v>21</v>
      </c>
      <c r="E58" s="3">
        <f t="shared" si="1"/>
        <v>3.7713647959183674</v>
      </c>
      <c r="F58" s="3">
        <v>2.8020105440680499E-2</v>
      </c>
      <c r="G58" s="1" t="s">
        <v>161</v>
      </c>
      <c r="H58" s="1" t="s">
        <v>1475</v>
      </c>
    </row>
    <row r="59" spans="1:8" x14ac:dyDescent="0.2">
      <c r="A59" s="1" t="s">
        <v>134</v>
      </c>
      <c r="B59" s="5" t="s">
        <v>2</v>
      </c>
      <c r="C59" s="2">
        <v>2</v>
      </c>
      <c r="D59" s="2">
        <v>5</v>
      </c>
      <c r="E59" s="3">
        <f t="shared" si="1"/>
        <v>10.559821428571428</v>
      </c>
      <c r="F59" s="3">
        <v>8.3763155240432503E-3</v>
      </c>
      <c r="G59" s="1" t="s">
        <v>133</v>
      </c>
      <c r="H59" s="1" t="s">
        <v>750</v>
      </c>
    </row>
    <row r="60" spans="1:8" x14ac:dyDescent="0.2">
      <c r="A60" s="1" t="s">
        <v>180</v>
      </c>
      <c r="B60" s="5" t="s">
        <v>2</v>
      </c>
      <c r="C60" s="2">
        <v>2</v>
      </c>
      <c r="D60" s="2">
        <v>11</v>
      </c>
      <c r="E60" s="3">
        <f t="shared" si="1"/>
        <v>4.7999188311688306</v>
      </c>
      <c r="F60" s="3">
        <v>4.2855940082635498E-2</v>
      </c>
      <c r="G60" s="1" t="s">
        <v>179</v>
      </c>
      <c r="H60" s="1" t="s">
        <v>1476</v>
      </c>
    </row>
    <row r="61" spans="1:8" x14ac:dyDescent="0.2">
      <c r="A61" s="1" t="s">
        <v>128</v>
      </c>
      <c r="B61" s="5" t="s">
        <v>2</v>
      </c>
      <c r="C61" s="2">
        <v>2</v>
      </c>
      <c r="D61" s="2">
        <v>2</v>
      </c>
      <c r="E61" s="3">
        <f t="shared" si="1"/>
        <v>26.399553571428569</v>
      </c>
      <c r="F61" s="3">
        <v>5.5577686236103997E-3</v>
      </c>
      <c r="G61" s="1" t="s">
        <v>127</v>
      </c>
      <c r="H61" s="1" t="s">
        <v>751</v>
      </c>
    </row>
    <row r="62" spans="1:8" x14ac:dyDescent="0.2">
      <c r="A62" s="1" t="s">
        <v>160</v>
      </c>
      <c r="B62" s="5" t="s">
        <v>2</v>
      </c>
      <c r="C62" s="2">
        <v>1</v>
      </c>
      <c r="D62" s="2">
        <v>1</v>
      </c>
      <c r="E62" s="3">
        <f t="shared" si="1"/>
        <v>26.399553571428569</v>
      </c>
      <c r="F62" s="3">
        <v>2.4980985745222801E-2</v>
      </c>
      <c r="G62" s="1" t="s">
        <v>159</v>
      </c>
      <c r="H62" s="1" t="s">
        <v>767</v>
      </c>
    </row>
    <row r="63" spans="1:8" x14ac:dyDescent="0.2">
      <c r="A63" s="1" t="s">
        <v>170</v>
      </c>
      <c r="B63" s="5" t="s">
        <v>2</v>
      </c>
      <c r="C63" s="2">
        <v>1</v>
      </c>
      <c r="D63" s="2">
        <v>1</v>
      </c>
      <c r="E63" s="3">
        <f t="shared" si="1"/>
        <v>26.399553571428569</v>
      </c>
      <c r="F63" s="3">
        <v>3.50695398093799E-2</v>
      </c>
      <c r="G63" s="1" t="s">
        <v>169</v>
      </c>
      <c r="H63" s="1" t="s">
        <v>1477</v>
      </c>
    </row>
    <row r="64" spans="1:8" x14ac:dyDescent="0.2">
      <c r="A64" s="1" t="s">
        <v>168</v>
      </c>
      <c r="B64" s="5" t="s">
        <v>2</v>
      </c>
      <c r="C64" s="2">
        <v>1</v>
      </c>
      <c r="D64" s="2">
        <v>1</v>
      </c>
      <c r="E64" s="3">
        <f t="shared" si="1"/>
        <v>26.399553571428569</v>
      </c>
      <c r="F64" s="3">
        <v>3.4412327267000498E-2</v>
      </c>
      <c r="G64" s="1" t="s">
        <v>167</v>
      </c>
      <c r="H64" s="1" t="s">
        <v>1478</v>
      </c>
    </row>
  </sheetData>
  <sortState xmlns:xlrd2="http://schemas.microsoft.com/office/spreadsheetml/2017/richdata2" ref="A29:G64">
    <sortCondition descending="1" ref="C29:C64"/>
    <sortCondition ref="A29:A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BA17E-C442-40EC-947E-F6CA8BF23F52}">
  <sheetPr codeName="Sheet4"/>
  <dimension ref="A1:H58"/>
  <sheetViews>
    <sheetView topLeftCell="A14" zoomScaleNormal="100" workbookViewId="0">
      <selection activeCell="A29" sqref="A29"/>
    </sheetView>
  </sheetViews>
  <sheetFormatPr defaultColWidth="8.85546875" defaultRowHeight="14.25" x14ac:dyDescent="0.2"/>
  <cols>
    <col min="1" max="1" width="91.42578125" style="6" bestFit="1" customWidth="1"/>
    <col min="2" max="2" width="10" style="7" customWidth="1"/>
    <col min="3" max="3" width="14.5703125" style="7" customWidth="1"/>
    <col min="4" max="4" width="20.7109375" style="7" customWidth="1"/>
    <col min="5" max="5" width="12.140625" style="7" bestFit="1" customWidth="1"/>
    <col min="6" max="6" width="8.140625" style="8" customWidth="1"/>
    <col min="7" max="7" width="12.42578125" style="6" bestFit="1" customWidth="1"/>
    <col min="8" max="8" width="14.5703125" style="6" customWidth="1"/>
    <col min="9" max="16384" width="8.85546875" style="6"/>
  </cols>
  <sheetData>
    <row r="1" spans="1:8" s="39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6" t="s">
        <v>98</v>
      </c>
      <c r="B2" s="7" t="s">
        <v>10</v>
      </c>
      <c r="C2" s="7">
        <v>105</v>
      </c>
      <c r="D2" s="7">
        <v>1202</v>
      </c>
      <c r="E2" s="8">
        <f t="shared" ref="E2:E21" si="0">(C2/912)/(D2/23654)</f>
        <v>2.2656592083369822</v>
      </c>
      <c r="F2" s="8">
        <v>2.5872748457399301E-15</v>
      </c>
      <c r="G2" s="6" t="s">
        <v>97</v>
      </c>
      <c r="H2" s="1" t="s">
        <v>740</v>
      </c>
    </row>
    <row r="3" spans="1:8" x14ac:dyDescent="0.2">
      <c r="A3" s="6" t="s">
        <v>198</v>
      </c>
      <c r="B3" s="7" t="s">
        <v>10</v>
      </c>
      <c r="C3" s="7">
        <v>43</v>
      </c>
      <c r="D3" s="7">
        <v>622</v>
      </c>
      <c r="E3" s="8">
        <f t="shared" si="0"/>
        <v>1.793031110735037</v>
      </c>
      <c r="F3" s="8">
        <v>2.3312030015600101E-4</v>
      </c>
      <c r="G3" s="6" t="s">
        <v>197</v>
      </c>
      <c r="H3" s="1" t="s">
        <v>735</v>
      </c>
    </row>
    <row r="4" spans="1:8" x14ac:dyDescent="0.2">
      <c r="A4" s="6" t="s">
        <v>96</v>
      </c>
      <c r="B4" s="7" t="s">
        <v>10</v>
      </c>
      <c r="C4" s="7">
        <v>24</v>
      </c>
      <c r="D4" s="7">
        <v>125</v>
      </c>
      <c r="E4" s="8">
        <f t="shared" si="0"/>
        <v>4.9797894736842103</v>
      </c>
      <c r="F4" s="8">
        <v>3.8791466232041298E-10</v>
      </c>
      <c r="G4" s="6" t="s">
        <v>95</v>
      </c>
      <c r="H4" s="1" t="s">
        <v>742</v>
      </c>
    </row>
    <row r="5" spans="1:8" x14ac:dyDescent="0.2">
      <c r="A5" s="6" t="s">
        <v>82</v>
      </c>
      <c r="B5" s="7" t="s">
        <v>10</v>
      </c>
      <c r="C5" s="7">
        <v>21</v>
      </c>
      <c r="D5" s="7">
        <v>89</v>
      </c>
      <c r="E5" s="8">
        <f t="shared" si="0"/>
        <v>6.1198255470136012</v>
      </c>
      <c r="F5" s="8">
        <v>6.5846568625764699E-11</v>
      </c>
      <c r="G5" s="6" t="s">
        <v>81</v>
      </c>
      <c r="H5" s="1" t="s">
        <v>741</v>
      </c>
    </row>
    <row r="6" spans="1:8" x14ac:dyDescent="0.2">
      <c r="A6" s="6" t="s">
        <v>216</v>
      </c>
      <c r="B6" s="7" t="s">
        <v>10</v>
      </c>
      <c r="C6" s="7">
        <v>11</v>
      </c>
      <c r="D6" s="7">
        <v>137</v>
      </c>
      <c r="E6" s="8">
        <f t="shared" si="0"/>
        <v>2.0824849532590601</v>
      </c>
      <c r="F6" s="8">
        <v>1.9187933560131001E-2</v>
      </c>
      <c r="G6" s="6" t="s">
        <v>215</v>
      </c>
      <c r="H6" s="1" t="s">
        <v>736</v>
      </c>
    </row>
    <row r="7" spans="1:8" x14ac:dyDescent="0.2">
      <c r="A7" s="6" t="s">
        <v>194</v>
      </c>
      <c r="B7" s="7" t="s">
        <v>10</v>
      </c>
      <c r="C7" s="7">
        <v>8</v>
      </c>
      <c r="D7" s="7">
        <v>31</v>
      </c>
      <c r="E7" s="8">
        <f t="shared" si="0"/>
        <v>6.6932654216185616</v>
      </c>
      <c r="F7" s="8">
        <v>6.92309603821014E-5</v>
      </c>
      <c r="G7" s="6" t="s">
        <v>193</v>
      </c>
      <c r="H7" s="1" t="s">
        <v>1479</v>
      </c>
    </row>
    <row r="8" spans="1:8" x14ac:dyDescent="0.2">
      <c r="A8" s="6" t="s">
        <v>234</v>
      </c>
      <c r="B8" s="7" t="s">
        <v>10</v>
      </c>
      <c r="C8" s="7">
        <v>5</v>
      </c>
      <c r="D8" s="7">
        <v>60</v>
      </c>
      <c r="E8" s="8">
        <f t="shared" si="0"/>
        <v>2.1613669590643272</v>
      </c>
      <c r="F8" s="8">
        <v>3.6891708904548799E-2</v>
      </c>
      <c r="G8" s="6" t="s">
        <v>233</v>
      </c>
      <c r="H8" s="1" t="s">
        <v>744</v>
      </c>
    </row>
    <row r="9" spans="1:8" x14ac:dyDescent="0.2">
      <c r="A9" s="6" t="s">
        <v>208</v>
      </c>
      <c r="B9" s="7" t="s">
        <v>10</v>
      </c>
      <c r="C9" s="7">
        <v>4</v>
      </c>
      <c r="D9" s="7">
        <v>30</v>
      </c>
      <c r="E9" s="8">
        <f t="shared" si="0"/>
        <v>3.4581871345029236</v>
      </c>
      <c r="F9" s="8">
        <v>1.1919120157538E-2</v>
      </c>
      <c r="G9" s="6" t="s">
        <v>207</v>
      </c>
      <c r="H9" s="1" t="s">
        <v>739</v>
      </c>
    </row>
    <row r="10" spans="1:8" x14ac:dyDescent="0.2">
      <c r="A10" s="6" t="s">
        <v>118</v>
      </c>
      <c r="B10" s="7" t="s">
        <v>10</v>
      </c>
      <c r="C10" s="7">
        <v>4</v>
      </c>
      <c r="D10" s="7">
        <v>27</v>
      </c>
      <c r="E10" s="8">
        <f t="shared" si="0"/>
        <v>3.8424301494476931</v>
      </c>
      <c r="F10" s="8">
        <v>1.36780113326775E-2</v>
      </c>
      <c r="G10" s="6" t="s">
        <v>117</v>
      </c>
      <c r="H10" s="1" t="s">
        <v>738</v>
      </c>
    </row>
    <row r="11" spans="1:8" x14ac:dyDescent="0.2">
      <c r="A11" s="6" t="s">
        <v>230</v>
      </c>
      <c r="B11" s="7" t="s">
        <v>10</v>
      </c>
      <c r="C11" s="7">
        <v>3</v>
      </c>
      <c r="D11" s="7">
        <v>16</v>
      </c>
      <c r="E11" s="8">
        <f t="shared" si="0"/>
        <v>4.8630756578947363</v>
      </c>
      <c r="F11" s="8">
        <v>3.5284097238061397E-2</v>
      </c>
      <c r="G11" s="6" t="s">
        <v>229</v>
      </c>
      <c r="H11" s="1" t="s">
        <v>1480</v>
      </c>
    </row>
    <row r="12" spans="1:8" x14ac:dyDescent="0.2">
      <c r="A12" s="6" t="s">
        <v>202</v>
      </c>
      <c r="B12" s="7" t="s">
        <v>10</v>
      </c>
      <c r="C12" s="7">
        <v>3</v>
      </c>
      <c r="D12" s="7">
        <v>9</v>
      </c>
      <c r="E12" s="8">
        <f t="shared" si="0"/>
        <v>8.6454678362573105</v>
      </c>
      <c r="F12" s="8">
        <v>5.2326579115579298E-3</v>
      </c>
      <c r="G12" s="6" t="s">
        <v>201</v>
      </c>
      <c r="H12" s="1" t="s">
        <v>737</v>
      </c>
    </row>
    <row r="13" spans="1:8" x14ac:dyDescent="0.2">
      <c r="A13" s="6" t="s">
        <v>246</v>
      </c>
      <c r="B13" s="7" t="s">
        <v>10</v>
      </c>
      <c r="C13" s="7">
        <v>2</v>
      </c>
      <c r="D13" s="7">
        <v>7</v>
      </c>
      <c r="E13" s="8">
        <f t="shared" si="0"/>
        <v>7.4104010025062648</v>
      </c>
      <c r="F13" s="8">
        <v>4.0403441504660097E-2</v>
      </c>
      <c r="G13" s="6" t="s">
        <v>245</v>
      </c>
      <c r="H13" s="1" t="s">
        <v>743</v>
      </c>
    </row>
    <row r="14" spans="1:8" x14ac:dyDescent="0.2">
      <c r="A14" s="6" t="s">
        <v>218</v>
      </c>
      <c r="B14" s="7" t="s">
        <v>10</v>
      </c>
      <c r="C14" s="7">
        <v>2</v>
      </c>
      <c r="D14" s="7">
        <v>8</v>
      </c>
      <c r="E14" s="8">
        <f t="shared" si="0"/>
        <v>6.484100877192982</v>
      </c>
      <c r="F14" s="8">
        <v>2.4393194679500699E-2</v>
      </c>
      <c r="G14" s="6" t="s">
        <v>217</v>
      </c>
      <c r="H14" s="1" t="s">
        <v>1481</v>
      </c>
    </row>
    <row r="15" spans="1:8" x14ac:dyDescent="0.2">
      <c r="A15" s="6" t="s">
        <v>214</v>
      </c>
      <c r="B15" s="7" t="s">
        <v>10</v>
      </c>
      <c r="C15" s="7">
        <v>2</v>
      </c>
      <c r="D15" s="7">
        <v>5</v>
      </c>
      <c r="E15" s="8">
        <f t="shared" si="0"/>
        <v>10.374561403508771</v>
      </c>
      <c r="F15" s="8">
        <v>1.7803645343845501E-2</v>
      </c>
      <c r="G15" s="6" t="s">
        <v>213</v>
      </c>
      <c r="H15" s="1" t="s">
        <v>745</v>
      </c>
    </row>
    <row r="16" spans="1:8" x14ac:dyDescent="0.2">
      <c r="A16" s="6" t="s">
        <v>206</v>
      </c>
      <c r="B16" s="7" t="s">
        <v>10</v>
      </c>
      <c r="C16" s="7">
        <v>2</v>
      </c>
      <c r="D16" s="7">
        <v>4</v>
      </c>
      <c r="E16" s="8">
        <f t="shared" si="0"/>
        <v>12.968201754385964</v>
      </c>
      <c r="F16" s="8">
        <v>1.08893132609508E-2</v>
      </c>
      <c r="G16" s="6" t="s">
        <v>205</v>
      </c>
      <c r="H16" s="1" t="s">
        <v>745</v>
      </c>
    </row>
    <row r="17" spans="1:8" x14ac:dyDescent="0.2">
      <c r="A17" s="6" t="s">
        <v>242</v>
      </c>
      <c r="B17" s="7" t="s">
        <v>10</v>
      </c>
      <c r="C17" s="7">
        <v>1</v>
      </c>
      <c r="D17" s="7">
        <v>1</v>
      </c>
      <c r="E17" s="8">
        <f t="shared" si="0"/>
        <v>25.936403508771928</v>
      </c>
      <c r="F17" s="8">
        <v>3.9864173258613099E-2</v>
      </c>
      <c r="G17" s="6" t="s">
        <v>241</v>
      </c>
      <c r="H17" s="1" t="s">
        <v>747</v>
      </c>
    </row>
    <row r="18" spans="1:8" x14ac:dyDescent="0.2">
      <c r="A18" s="6" t="s">
        <v>224</v>
      </c>
      <c r="B18" s="7" t="s">
        <v>10</v>
      </c>
      <c r="C18" s="7">
        <v>1</v>
      </c>
      <c r="D18" s="7">
        <v>1</v>
      </c>
      <c r="E18" s="8">
        <f t="shared" si="0"/>
        <v>25.936403508771928</v>
      </c>
      <c r="F18" s="8">
        <v>2.8057282763619899E-2</v>
      </c>
      <c r="G18" s="6" t="s">
        <v>223</v>
      </c>
      <c r="H18" s="1" t="s">
        <v>734</v>
      </c>
    </row>
    <row r="19" spans="1:8" x14ac:dyDescent="0.2">
      <c r="A19" s="6" t="s">
        <v>264</v>
      </c>
      <c r="B19" s="7" t="s">
        <v>10</v>
      </c>
      <c r="C19" s="7">
        <v>1</v>
      </c>
      <c r="D19" s="7">
        <v>1</v>
      </c>
      <c r="E19" s="8">
        <f t="shared" si="0"/>
        <v>25.936403508771928</v>
      </c>
      <c r="F19" s="8">
        <v>4.3852070815422299E-2</v>
      </c>
      <c r="G19" s="6" t="s">
        <v>263</v>
      </c>
      <c r="H19" s="1" t="s">
        <v>746</v>
      </c>
    </row>
    <row r="20" spans="1:8" x14ac:dyDescent="0.2">
      <c r="A20" s="6" t="s">
        <v>236</v>
      </c>
      <c r="B20" s="7" t="s">
        <v>10</v>
      </c>
      <c r="C20" s="7">
        <v>1</v>
      </c>
      <c r="D20" s="7">
        <v>1</v>
      </c>
      <c r="E20" s="8">
        <f t="shared" si="0"/>
        <v>25.936403508771928</v>
      </c>
      <c r="F20" s="8">
        <v>3.7962907648407103E-2</v>
      </c>
      <c r="G20" s="6" t="s">
        <v>235</v>
      </c>
      <c r="H20" s="1" t="s">
        <v>816</v>
      </c>
    </row>
    <row r="21" spans="1:8" x14ac:dyDescent="0.2">
      <c r="A21" s="6" t="s">
        <v>258</v>
      </c>
      <c r="B21" s="7" t="s">
        <v>10</v>
      </c>
      <c r="C21" s="7">
        <v>1</v>
      </c>
      <c r="D21" s="7">
        <v>1</v>
      </c>
      <c r="E21" s="8">
        <f t="shared" si="0"/>
        <v>25.936403508771928</v>
      </c>
      <c r="F21" s="8">
        <v>4.3148130978292502E-2</v>
      </c>
      <c r="G21" s="6" t="s">
        <v>257</v>
      </c>
      <c r="H21" s="1" t="s">
        <v>748</v>
      </c>
    </row>
    <row r="22" spans="1:8" x14ac:dyDescent="0.2">
      <c r="E22" s="8"/>
    </row>
    <row r="23" spans="1:8" x14ac:dyDescent="0.2">
      <c r="A23" s="6" t="s">
        <v>204</v>
      </c>
      <c r="B23" s="7" t="s">
        <v>5</v>
      </c>
      <c r="C23" s="7">
        <v>45</v>
      </c>
      <c r="D23" s="7">
        <v>840</v>
      </c>
      <c r="E23" s="8">
        <f>(C23/912)/(D23/23654)</f>
        <v>1.389450187969925</v>
      </c>
      <c r="F23" s="8">
        <v>7.4031673251240401E-3</v>
      </c>
      <c r="G23" s="6" t="s">
        <v>203</v>
      </c>
      <c r="H23" s="1" t="s">
        <v>1482</v>
      </c>
    </row>
    <row r="24" spans="1:8" x14ac:dyDescent="0.2">
      <c r="A24" s="6" t="s">
        <v>272</v>
      </c>
      <c r="B24" s="7" t="s">
        <v>5</v>
      </c>
      <c r="C24" s="7">
        <v>1</v>
      </c>
      <c r="D24" s="7">
        <v>1</v>
      </c>
      <c r="E24" s="8">
        <f>(C24/912)/(D24/23654)</f>
        <v>25.936403508771928</v>
      </c>
      <c r="F24" s="8">
        <v>4.9148380951314602E-2</v>
      </c>
      <c r="G24" s="6" t="s">
        <v>271</v>
      </c>
      <c r="H24" s="1" t="s">
        <v>1483</v>
      </c>
    </row>
    <row r="25" spans="1:8" x14ac:dyDescent="0.2">
      <c r="A25" s="6" t="s">
        <v>260</v>
      </c>
      <c r="B25" s="7" t="s">
        <v>5</v>
      </c>
      <c r="C25" s="7">
        <v>1</v>
      </c>
      <c r="D25" s="7">
        <v>1</v>
      </c>
      <c r="E25" s="8">
        <f>(C25/912)/(D25/23654)</f>
        <v>25.936403508771928</v>
      </c>
      <c r="F25" s="8">
        <v>4.3852070815422299E-2</v>
      </c>
      <c r="G25" s="6" t="s">
        <v>259</v>
      </c>
      <c r="H25" s="1" t="s">
        <v>746</v>
      </c>
    </row>
    <row r="26" spans="1:8" x14ac:dyDescent="0.2">
      <c r="A26" s="6" t="s">
        <v>238</v>
      </c>
      <c r="B26" s="7" t="s">
        <v>5</v>
      </c>
      <c r="C26" s="7">
        <v>1</v>
      </c>
      <c r="D26" s="7">
        <v>1</v>
      </c>
      <c r="E26" s="8">
        <f>(C26/912)/(D26/23654)</f>
        <v>25.936403508771928</v>
      </c>
      <c r="F26" s="8">
        <v>3.8009395923531003E-2</v>
      </c>
      <c r="G26" s="6" t="s">
        <v>237</v>
      </c>
      <c r="H26" s="1" t="s">
        <v>1484</v>
      </c>
    </row>
    <row r="27" spans="1:8" x14ac:dyDescent="0.2">
      <c r="E27" s="8"/>
    </row>
    <row r="28" spans="1:8" x14ac:dyDescent="0.2">
      <c r="A28" s="6" t="s">
        <v>110</v>
      </c>
      <c r="B28" s="7" t="s">
        <v>2</v>
      </c>
      <c r="C28" s="7">
        <v>50</v>
      </c>
      <c r="D28" s="7">
        <v>636</v>
      </c>
      <c r="E28" s="8">
        <f t="shared" ref="E28:E58" si="1">(C28/912)/(D28/23654)</f>
        <v>2.0390254330795541</v>
      </c>
      <c r="F28" s="8">
        <v>1.55868649382267E-6</v>
      </c>
      <c r="G28" s="6" t="s">
        <v>109</v>
      </c>
      <c r="H28" s="1" t="s">
        <v>1485</v>
      </c>
    </row>
    <row r="29" spans="1:8" x14ac:dyDescent="0.2">
      <c r="A29" s="6" t="s">
        <v>88</v>
      </c>
      <c r="B29" s="7" t="s">
        <v>2</v>
      </c>
      <c r="C29" s="7">
        <v>46</v>
      </c>
      <c r="D29" s="7">
        <v>365</v>
      </c>
      <c r="E29" s="8">
        <f t="shared" si="1"/>
        <v>3.2686974285027639</v>
      </c>
      <c r="F29" s="8">
        <v>4.6155308337083098E-12</v>
      </c>
      <c r="G29" s="6" t="s">
        <v>87</v>
      </c>
      <c r="H29" s="1" t="s">
        <v>1486</v>
      </c>
    </row>
    <row r="30" spans="1:8" x14ac:dyDescent="0.2">
      <c r="A30" s="6" t="s">
        <v>132</v>
      </c>
      <c r="B30" s="7" t="s">
        <v>2</v>
      </c>
      <c r="C30" s="7">
        <v>24</v>
      </c>
      <c r="D30" s="7">
        <v>279</v>
      </c>
      <c r="E30" s="8">
        <f t="shared" si="1"/>
        <v>2.231088473872854</v>
      </c>
      <c r="F30" s="8">
        <v>2.3614440024912601E-4</v>
      </c>
      <c r="G30" s="6" t="s">
        <v>131</v>
      </c>
      <c r="H30" s="1" t="s">
        <v>1487</v>
      </c>
    </row>
    <row r="31" spans="1:8" x14ac:dyDescent="0.2">
      <c r="A31" s="6" t="s">
        <v>166</v>
      </c>
      <c r="B31" s="7" t="s">
        <v>2</v>
      </c>
      <c r="C31" s="7">
        <v>24</v>
      </c>
      <c r="D31" s="7">
        <v>233</v>
      </c>
      <c r="E31" s="8">
        <f t="shared" si="1"/>
        <v>2.6715608764400272</v>
      </c>
      <c r="F31" s="8">
        <v>1.39746587850106E-5</v>
      </c>
      <c r="G31" s="6" t="s">
        <v>165</v>
      </c>
      <c r="H31" s="1" t="s">
        <v>1488</v>
      </c>
    </row>
    <row r="32" spans="1:8" x14ac:dyDescent="0.2">
      <c r="A32" s="6" t="s">
        <v>94</v>
      </c>
      <c r="B32" s="7" t="s">
        <v>2</v>
      </c>
      <c r="C32" s="7">
        <v>23</v>
      </c>
      <c r="D32" s="7">
        <v>117</v>
      </c>
      <c r="E32" s="8">
        <f t="shared" si="1"/>
        <v>5.0986092367671318</v>
      </c>
      <c r="F32" s="8">
        <v>3.6967277952565101E-10</v>
      </c>
      <c r="G32" s="6" t="s">
        <v>93</v>
      </c>
      <c r="H32" s="1" t="s">
        <v>1489</v>
      </c>
    </row>
    <row r="33" spans="1:8" x14ac:dyDescent="0.2">
      <c r="A33" s="6" t="s">
        <v>148</v>
      </c>
      <c r="B33" s="7" t="s">
        <v>2</v>
      </c>
      <c r="C33" s="7">
        <v>23</v>
      </c>
      <c r="D33" s="7">
        <v>157</v>
      </c>
      <c r="E33" s="8">
        <f t="shared" si="1"/>
        <v>3.7996005140239131</v>
      </c>
      <c r="F33" s="8">
        <v>1.84330777321888E-7</v>
      </c>
      <c r="G33" s="6" t="s">
        <v>147</v>
      </c>
      <c r="H33" s="1" t="s">
        <v>1490</v>
      </c>
    </row>
    <row r="34" spans="1:8" x14ac:dyDescent="0.2">
      <c r="A34" s="6" t="s">
        <v>196</v>
      </c>
      <c r="B34" s="7" t="s">
        <v>2</v>
      </c>
      <c r="C34" s="7">
        <v>21</v>
      </c>
      <c r="D34" s="7">
        <v>227</v>
      </c>
      <c r="E34" s="8">
        <f t="shared" si="1"/>
        <v>2.3994029677718522</v>
      </c>
      <c r="F34" s="8">
        <v>1.67152758338373E-4</v>
      </c>
      <c r="G34" s="6" t="s">
        <v>195</v>
      </c>
      <c r="H34" s="1" t="s">
        <v>1491</v>
      </c>
    </row>
    <row r="35" spans="1:8" x14ac:dyDescent="0.2">
      <c r="A35" s="6" t="s">
        <v>104</v>
      </c>
      <c r="B35" s="7" t="s">
        <v>2</v>
      </c>
      <c r="C35" s="7">
        <v>11</v>
      </c>
      <c r="D35" s="7">
        <v>92</v>
      </c>
      <c r="E35" s="8">
        <f t="shared" si="1"/>
        <v>3.1010917238749047</v>
      </c>
      <c r="F35" s="8">
        <v>1.7668808554829E-3</v>
      </c>
      <c r="G35" s="6" t="s">
        <v>103</v>
      </c>
      <c r="H35" s="1" t="s">
        <v>1492</v>
      </c>
    </row>
    <row r="36" spans="1:8" x14ac:dyDescent="0.2">
      <c r="A36" s="6" t="s">
        <v>200</v>
      </c>
      <c r="B36" s="7" t="s">
        <v>2</v>
      </c>
      <c r="C36" s="7">
        <v>10</v>
      </c>
      <c r="D36" s="7">
        <v>96</v>
      </c>
      <c r="E36" s="8">
        <f t="shared" si="1"/>
        <v>2.7017086988304091</v>
      </c>
      <c r="F36" s="8">
        <v>3.7978425866467499E-3</v>
      </c>
      <c r="G36" s="6" t="s">
        <v>199</v>
      </c>
      <c r="H36" s="1" t="s">
        <v>1493</v>
      </c>
    </row>
    <row r="37" spans="1:8" x14ac:dyDescent="0.2">
      <c r="A37" s="6" t="s">
        <v>250</v>
      </c>
      <c r="B37" s="7" t="s">
        <v>2</v>
      </c>
      <c r="C37" s="7">
        <v>9</v>
      </c>
      <c r="D37" s="7">
        <v>104</v>
      </c>
      <c r="E37" s="8">
        <f t="shared" si="1"/>
        <v>2.2444964574898782</v>
      </c>
      <c r="F37" s="8">
        <v>4.2201226674966397E-2</v>
      </c>
      <c r="G37" s="6" t="s">
        <v>249</v>
      </c>
      <c r="H37" s="1" t="s">
        <v>1494</v>
      </c>
    </row>
    <row r="38" spans="1:8" x14ac:dyDescent="0.2">
      <c r="A38" s="6" t="s">
        <v>74</v>
      </c>
      <c r="B38" s="7" t="s">
        <v>2</v>
      </c>
      <c r="C38" s="7">
        <v>7</v>
      </c>
      <c r="D38" s="7">
        <v>51</v>
      </c>
      <c r="E38" s="8">
        <f t="shared" si="1"/>
        <v>3.5598985208118332</v>
      </c>
      <c r="F38" s="8">
        <v>6.1814198271908198E-3</v>
      </c>
      <c r="G38" s="6" t="s">
        <v>73</v>
      </c>
      <c r="H38" s="1" t="s">
        <v>1495</v>
      </c>
    </row>
    <row r="39" spans="1:8" x14ac:dyDescent="0.2">
      <c r="A39" s="6" t="s">
        <v>172</v>
      </c>
      <c r="B39" s="7" t="s">
        <v>2</v>
      </c>
      <c r="C39" s="7">
        <v>6</v>
      </c>
      <c r="D39" s="7">
        <v>50</v>
      </c>
      <c r="E39" s="8">
        <f t="shared" si="1"/>
        <v>3.1123684210526315</v>
      </c>
      <c r="F39" s="8">
        <v>1.5368044877315599E-2</v>
      </c>
      <c r="G39" s="6" t="s">
        <v>171</v>
      </c>
      <c r="H39" s="1" t="s">
        <v>1496</v>
      </c>
    </row>
    <row r="40" spans="1:8" x14ac:dyDescent="0.2">
      <c r="A40" s="6" t="s">
        <v>220</v>
      </c>
      <c r="B40" s="7" t="s">
        <v>2</v>
      </c>
      <c r="C40" s="7">
        <v>4</v>
      </c>
      <c r="D40" s="7">
        <v>30</v>
      </c>
      <c r="E40" s="8">
        <f t="shared" si="1"/>
        <v>3.4581871345029236</v>
      </c>
      <c r="F40" s="8">
        <v>2.6380931154251799E-2</v>
      </c>
      <c r="G40" s="6" t="s">
        <v>219</v>
      </c>
      <c r="H40" s="1" t="s">
        <v>1497</v>
      </c>
    </row>
    <row r="41" spans="1:8" x14ac:dyDescent="0.2">
      <c r="A41" s="6" t="s">
        <v>150</v>
      </c>
      <c r="B41" s="7" t="s">
        <v>2</v>
      </c>
      <c r="C41" s="7">
        <v>4</v>
      </c>
      <c r="D41" s="7">
        <v>28</v>
      </c>
      <c r="E41" s="8">
        <f t="shared" si="1"/>
        <v>3.7052005012531324</v>
      </c>
      <c r="F41" s="8">
        <v>2.5724686333092502E-2</v>
      </c>
      <c r="G41" s="6" t="s">
        <v>149</v>
      </c>
      <c r="H41" s="1" t="s">
        <v>1498</v>
      </c>
    </row>
    <row r="42" spans="1:8" x14ac:dyDescent="0.2">
      <c r="A42" s="6" t="s">
        <v>222</v>
      </c>
      <c r="B42" s="7" t="s">
        <v>2</v>
      </c>
      <c r="C42" s="7">
        <v>4</v>
      </c>
      <c r="D42" s="7">
        <v>38</v>
      </c>
      <c r="E42" s="8">
        <f t="shared" si="1"/>
        <v>2.7301477377654662</v>
      </c>
      <c r="F42" s="8">
        <v>2.72779324858036E-2</v>
      </c>
      <c r="G42" s="6" t="s">
        <v>221</v>
      </c>
      <c r="H42" s="1" t="s">
        <v>739</v>
      </c>
    </row>
    <row r="43" spans="1:8" x14ac:dyDescent="0.2">
      <c r="A43" s="6" t="s">
        <v>212</v>
      </c>
      <c r="B43" s="7" t="s">
        <v>2</v>
      </c>
      <c r="C43" s="7">
        <v>4</v>
      </c>
      <c r="D43" s="7">
        <v>25</v>
      </c>
      <c r="E43" s="8">
        <f t="shared" si="1"/>
        <v>4.1498245614035083</v>
      </c>
      <c r="F43" s="8">
        <v>1.5912881086374599E-2</v>
      </c>
      <c r="G43" s="6" t="s">
        <v>211</v>
      </c>
      <c r="H43" s="1" t="s">
        <v>1499</v>
      </c>
    </row>
    <row r="44" spans="1:8" x14ac:dyDescent="0.2">
      <c r="A44" s="6" t="s">
        <v>146</v>
      </c>
      <c r="B44" s="7" t="s">
        <v>2</v>
      </c>
      <c r="C44" s="7">
        <v>3</v>
      </c>
      <c r="D44" s="7">
        <v>15</v>
      </c>
      <c r="E44" s="8">
        <f t="shared" si="1"/>
        <v>5.1872807017543856</v>
      </c>
      <c r="F44" s="8">
        <v>2.0082999019168699E-2</v>
      </c>
      <c r="G44" s="6" t="s">
        <v>145</v>
      </c>
      <c r="H44" s="1" t="s">
        <v>1500</v>
      </c>
    </row>
    <row r="45" spans="1:8" x14ac:dyDescent="0.2">
      <c r="A45" s="6" t="s">
        <v>268</v>
      </c>
      <c r="B45" s="7" t="s">
        <v>2</v>
      </c>
      <c r="C45" s="7">
        <v>2</v>
      </c>
      <c r="D45" s="7">
        <v>9</v>
      </c>
      <c r="E45" s="8">
        <f t="shared" si="1"/>
        <v>5.7636452241715403</v>
      </c>
      <c r="F45" s="8">
        <v>4.7230759471554098E-2</v>
      </c>
      <c r="G45" s="6" t="s">
        <v>267</v>
      </c>
      <c r="H45" s="1" t="s">
        <v>1501</v>
      </c>
    </row>
    <row r="46" spans="1:8" x14ac:dyDescent="0.2">
      <c r="A46" s="6" t="s">
        <v>244</v>
      </c>
      <c r="B46" s="7" t="s">
        <v>2</v>
      </c>
      <c r="C46" s="7">
        <v>2</v>
      </c>
      <c r="D46" s="7">
        <v>8</v>
      </c>
      <c r="E46" s="8">
        <f t="shared" si="1"/>
        <v>6.484100877192982</v>
      </c>
      <c r="F46" s="8">
        <v>4.02246022520358E-2</v>
      </c>
      <c r="G46" s="6" t="s">
        <v>243</v>
      </c>
      <c r="H46" s="1" t="s">
        <v>1502</v>
      </c>
    </row>
    <row r="47" spans="1:8" x14ac:dyDescent="0.2">
      <c r="A47" s="6" t="s">
        <v>210</v>
      </c>
      <c r="B47" s="7" t="s">
        <v>2</v>
      </c>
      <c r="C47" s="7">
        <v>2</v>
      </c>
      <c r="D47" s="7">
        <v>7</v>
      </c>
      <c r="E47" s="8">
        <f t="shared" si="1"/>
        <v>7.4104010025062648</v>
      </c>
      <c r="F47" s="8">
        <v>1.5345870828617599E-2</v>
      </c>
      <c r="G47" s="6" t="s">
        <v>209</v>
      </c>
      <c r="H47" s="1" t="s">
        <v>1481</v>
      </c>
    </row>
    <row r="48" spans="1:8" x14ac:dyDescent="0.2">
      <c r="A48" s="6" t="s">
        <v>248</v>
      </c>
      <c r="B48" s="7" t="s">
        <v>2</v>
      </c>
      <c r="C48" s="7">
        <v>1</v>
      </c>
      <c r="D48" s="7">
        <v>1</v>
      </c>
      <c r="E48" s="8">
        <f t="shared" si="1"/>
        <v>25.936403508771928</v>
      </c>
      <c r="F48" s="8">
        <v>4.0531010896308201E-2</v>
      </c>
      <c r="G48" s="6" t="s">
        <v>247</v>
      </c>
      <c r="H48" s="1" t="s">
        <v>810</v>
      </c>
    </row>
    <row r="49" spans="1:8" x14ac:dyDescent="0.2">
      <c r="A49" s="6" t="s">
        <v>240</v>
      </c>
      <c r="B49" s="7" t="s">
        <v>2</v>
      </c>
      <c r="C49" s="7">
        <v>1</v>
      </c>
      <c r="D49" s="7">
        <v>1</v>
      </c>
      <c r="E49" s="8">
        <f t="shared" si="1"/>
        <v>25.936403508771928</v>
      </c>
      <c r="F49" s="8">
        <v>3.9864173258613099E-2</v>
      </c>
      <c r="G49" s="6" t="s">
        <v>239</v>
      </c>
      <c r="H49" s="1" t="s">
        <v>747</v>
      </c>
    </row>
    <row r="50" spans="1:8" x14ac:dyDescent="0.2">
      <c r="A50" s="6" t="s">
        <v>262</v>
      </c>
      <c r="B50" s="7" t="s">
        <v>2</v>
      </c>
      <c r="C50" s="7">
        <v>1</v>
      </c>
      <c r="D50" s="7">
        <v>1</v>
      </c>
      <c r="E50" s="8">
        <f t="shared" si="1"/>
        <v>25.936403508771928</v>
      </c>
      <c r="F50" s="8">
        <v>4.3852070815422299E-2</v>
      </c>
      <c r="G50" s="6" t="s">
        <v>261</v>
      </c>
      <c r="H50" s="1" t="s">
        <v>746</v>
      </c>
    </row>
    <row r="51" spans="1:8" x14ac:dyDescent="0.2">
      <c r="A51" s="6" t="s">
        <v>266</v>
      </c>
      <c r="B51" s="7" t="s">
        <v>2</v>
      </c>
      <c r="C51" s="7">
        <v>1</v>
      </c>
      <c r="D51" s="7">
        <v>1</v>
      </c>
      <c r="E51" s="8">
        <f t="shared" si="1"/>
        <v>25.936403508771928</v>
      </c>
      <c r="F51" s="8">
        <v>4.3973195853930003E-2</v>
      </c>
      <c r="G51" s="6" t="s">
        <v>265</v>
      </c>
      <c r="H51" s="1" t="s">
        <v>1503</v>
      </c>
    </row>
    <row r="52" spans="1:8" x14ac:dyDescent="0.2">
      <c r="A52" s="6" t="s">
        <v>270</v>
      </c>
      <c r="B52" s="7" t="s">
        <v>2</v>
      </c>
      <c r="C52" s="7">
        <v>1</v>
      </c>
      <c r="D52" s="7">
        <v>1</v>
      </c>
      <c r="E52" s="8">
        <f t="shared" si="1"/>
        <v>25.936403508771928</v>
      </c>
      <c r="F52" s="8">
        <v>4.7551968387489901E-2</v>
      </c>
      <c r="G52" s="6" t="s">
        <v>269</v>
      </c>
      <c r="H52" s="1" t="s">
        <v>1504</v>
      </c>
    </row>
    <row r="53" spans="1:8" x14ac:dyDescent="0.2">
      <c r="A53" s="6" t="s">
        <v>232</v>
      </c>
      <c r="B53" s="7" t="s">
        <v>2</v>
      </c>
      <c r="C53" s="7">
        <v>1</v>
      </c>
      <c r="D53" s="7">
        <v>1</v>
      </c>
      <c r="E53" s="8">
        <f t="shared" si="1"/>
        <v>25.936403508771928</v>
      </c>
      <c r="F53" s="8">
        <v>3.6034220694739903E-2</v>
      </c>
      <c r="G53" s="6" t="s">
        <v>231</v>
      </c>
      <c r="H53" s="1" t="s">
        <v>1505</v>
      </c>
    </row>
    <row r="54" spans="1:8" x14ac:dyDescent="0.2">
      <c r="A54" s="6" t="s">
        <v>252</v>
      </c>
      <c r="B54" s="7" t="s">
        <v>2</v>
      </c>
      <c r="C54" s="7">
        <v>1</v>
      </c>
      <c r="D54" s="7">
        <v>1</v>
      </c>
      <c r="E54" s="8">
        <f t="shared" si="1"/>
        <v>25.936403508771928</v>
      </c>
      <c r="F54" s="8">
        <v>4.2877874918424402E-2</v>
      </c>
      <c r="G54" s="6" t="s">
        <v>251</v>
      </c>
      <c r="H54" s="1" t="s">
        <v>1506</v>
      </c>
    </row>
    <row r="55" spans="1:8" x14ac:dyDescent="0.2">
      <c r="A55" s="6" t="s">
        <v>226</v>
      </c>
      <c r="B55" s="7" t="s">
        <v>2</v>
      </c>
      <c r="C55" s="7">
        <v>1</v>
      </c>
      <c r="D55" s="7">
        <v>1</v>
      </c>
      <c r="E55" s="8">
        <f t="shared" si="1"/>
        <v>25.936403508771928</v>
      </c>
      <c r="F55" s="8">
        <v>2.8057282763619899E-2</v>
      </c>
      <c r="G55" s="6" t="s">
        <v>225</v>
      </c>
      <c r="H55" s="1" t="s">
        <v>734</v>
      </c>
    </row>
    <row r="56" spans="1:8" x14ac:dyDescent="0.2">
      <c r="A56" s="6" t="s">
        <v>228</v>
      </c>
      <c r="B56" s="7" t="s">
        <v>2</v>
      </c>
      <c r="C56" s="7">
        <v>1</v>
      </c>
      <c r="D56" s="7">
        <v>1</v>
      </c>
      <c r="E56" s="8">
        <f t="shared" si="1"/>
        <v>25.936403508771928</v>
      </c>
      <c r="F56" s="8">
        <v>2.8057282763619899E-2</v>
      </c>
      <c r="G56" s="6" t="s">
        <v>227</v>
      </c>
      <c r="H56" s="1" t="s">
        <v>734</v>
      </c>
    </row>
    <row r="57" spans="1:8" x14ac:dyDescent="0.2">
      <c r="A57" s="6" t="s">
        <v>256</v>
      </c>
      <c r="B57" s="7" t="s">
        <v>2</v>
      </c>
      <c r="C57" s="7">
        <v>1</v>
      </c>
      <c r="D57" s="7">
        <v>1</v>
      </c>
      <c r="E57" s="8">
        <f t="shared" si="1"/>
        <v>25.936403508771928</v>
      </c>
      <c r="F57" s="8">
        <v>4.3148130978292502E-2</v>
      </c>
      <c r="G57" s="6" t="s">
        <v>255</v>
      </c>
      <c r="H57" s="1" t="s">
        <v>748</v>
      </c>
    </row>
    <row r="58" spans="1:8" x14ac:dyDescent="0.2">
      <c r="A58" s="6" t="s">
        <v>254</v>
      </c>
      <c r="B58" s="7" t="s">
        <v>2</v>
      </c>
      <c r="C58" s="7">
        <v>1</v>
      </c>
      <c r="D58" s="7">
        <v>1</v>
      </c>
      <c r="E58" s="8">
        <f t="shared" si="1"/>
        <v>25.936403508771928</v>
      </c>
      <c r="F58" s="8">
        <v>4.3148130978292502E-2</v>
      </c>
      <c r="G58" s="6" t="s">
        <v>253</v>
      </c>
      <c r="H58" s="1" t="s">
        <v>748</v>
      </c>
    </row>
  </sheetData>
  <sortState xmlns:xlrd2="http://schemas.microsoft.com/office/spreadsheetml/2017/richdata2" ref="A28:G58">
    <sortCondition descending="1" ref="C28:C58"/>
    <sortCondition ref="A28:A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43F1-F41B-43C5-8C17-271E84C88BB1}">
  <sheetPr codeName="Sheet5"/>
  <dimension ref="A1:H61"/>
  <sheetViews>
    <sheetView topLeftCell="A21" workbookViewId="0">
      <selection activeCell="H32" sqref="H32:H61"/>
    </sheetView>
  </sheetViews>
  <sheetFormatPr defaultColWidth="8.85546875" defaultRowHeight="14.25" x14ac:dyDescent="0.2"/>
  <cols>
    <col min="1" max="1" width="91.42578125" style="1" bestFit="1" customWidth="1"/>
    <col min="2" max="2" width="9.85546875" style="2" bestFit="1" customWidth="1"/>
    <col min="3" max="3" width="15.28515625" style="2" customWidth="1"/>
    <col min="4" max="4" width="20.28515625" style="2" customWidth="1"/>
    <col min="5" max="5" width="12.5703125" style="2" customWidth="1"/>
    <col min="6" max="6" width="9.42578125" style="3" customWidth="1"/>
    <col min="7" max="7" width="12.42578125" style="2" bestFit="1" customWidth="1"/>
    <col min="8" max="16384" width="8.85546875" style="1"/>
  </cols>
  <sheetData>
    <row r="1" spans="1:8" s="38" customFormat="1" ht="45" x14ac:dyDescent="0.25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98</v>
      </c>
      <c r="B2" s="2" t="s">
        <v>10</v>
      </c>
      <c r="C2" s="2">
        <v>62</v>
      </c>
      <c r="D2" s="2">
        <v>1202</v>
      </c>
      <c r="E2" s="3">
        <v>1.5907299220985451</v>
      </c>
      <c r="F2" s="3">
        <v>2.6083478010791001E-4</v>
      </c>
      <c r="G2" s="2" t="s">
        <v>97</v>
      </c>
      <c r="H2" s="1" t="s">
        <v>1507</v>
      </c>
    </row>
    <row r="3" spans="1:8" x14ac:dyDescent="0.2">
      <c r="A3" s="1" t="s">
        <v>198</v>
      </c>
      <c r="B3" s="2" t="s">
        <v>10</v>
      </c>
      <c r="C3" s="2">
        <v>30</v>
      </c>
      <c r="D3" s="2">
        <v>622</v>
      </c>
      <c r="E3" s="3">
        <v>1.4874421997425977</v>
      </c>
      <c r="F3" s="3">
        <v>2.0404385932840701E-2</v>
      </c>
      <c r="G3" s="2" t="s">
        <v>197</v>
      </c>
      <c r="H3" s="1" t="s">
        <v>811</v>
      </c>
    </row>
    <row r="4" spans="1:8" x14ac:dyDescent="0.2">
      <c r="A4" s="1" t="s">
        <v>144</v>
      </c>
      <c r="B4" s="2" t="s">
        <v>10</v>
      </c>
      <c r="C4" s="2">
        <v>18</v>
      </c>
      <c r="D4" s="2">
        <v>349</v>
      </c>
      <c r="E4" s="3">
        <v>1.5905828909568409</v>
      </c>
      <c r="F4" s="3">
        <v>1.88955213526006E-2</v>
      </c>
      <c r="G4" s="2" t="s">
        <v>143</v>
      </c>
      <c r="H4" s="1" t="s">
        <v>817</v>
      </c>
    </row>
    <row r="5" spans="1:8" x14ac:dyDescent="0.2">
      <c r="A5" s="1" t="s">
        <v>144</v>
      </c>
      <c r="B5" s="2" t="s">
        <v>10</v>
      </c>
      <c r="C5" s="2">
        <v>16</v>
      </c>
      <c r="D5" s="2">
        <v>312</v>
      </c>
      <c r="E5" s="3">
        <v>1.5815197405810184</v>
      </c>
      <c r="F5" s="3">
        <v>2.4599250154325E-2</v>
      </c>
      <c r="G5" s="2" t="s">
        <v>304</v>
      </c>
      <c r="H5" s="1" t="s">
        <v>1508</v>
      </c>
    </row>
    <row r="6" spans="1:8" x14ac:dyDescent="0.2">
      <c r="A6" s="1" t="s">
        <v>9</v>
      </c>
      <c r="B6" s="2" t="s">
        <v>10</v>
      </c>
      <c r="C6" s="2">
        <v>14</v>
      </c>
      <c r="D6" s="2">
        <v>63</v>
      </c>
      <c r="E6" s="3">
        <v>6.8532522091844115</v>
      </c>
      <c r="F6" s="3">
        <v>1.3457371748148801E-6</v>
      </c>
      <c r="G6" s="2" t="s">
        <v>8</v>
      </c>
      <c r="H6" s="1" t="s">
        <v>813</v>
      </c>
    </row>
    <row r="7" spans="1:8" x14ac:dyDescent="0.2">
      <c r="A7" s="1" t="s">
        <v>194</v>
      </c>
      <c r="B7" s="2" t="s">
        <v>10</v>
      </c>
      <c r="C7" s="2">
        <v>12</v>
      </c>
      <c r="D7" s="2">
        <v>31</v>
      </c>
      <c r="E7" s="3">
        <v>11.937923203095428</v>
      </c>
      <c r="F7" s="3">
        <v>5.5074573381759696E-9</v>
      </c>
      <c r="G7" s="2" t="s">
        <v>193</v>
      </c>
      <c r="H7" s="1" t="s">
        <v>814</v>
      </c>
    </row>
    <row r="8" spans="1:8" x14ac:dyDescent="0.2">
      <c r="A8" s="1" t="s">
        <v>290</v>
      </c>
      <c r="B8" s="2" t="s">
        <v>10</v>
      </c>
      <c r="C8" s="2">
        <v>10</v>
      </c>
      <c r="D8" s="2">
        <v>110</v>
      </c>
      <c r="E8" s="3">
        <v>2.8036031764845326</v>
      </c>
      <c r="F8" s="3">
        <v>1.01562890596513E-2</v>
      </c>
      <c r="G8" s="2" t="s">
        <v>289</v>
      </c>
      <c r="H8" s="1" t="s">
        <v>803</v>
      </c>
    </row>
    <row r="9" spans="1:8" x14ac:dyDescent="0.2">
      <c r="A9" s="1" t="s">
        <v>311</v>
      </c>
      <c r="B9" s="2" t="s">
        <v>10</v>
      </c>
      <c r="C9" s="2">
        <v>4</v>
      </c>
      <c r="D9" s="2">
        <v>26</v>
      </c>
      <c r="E9" s="3">
        <v>4.7445592217430548</v>
      </c>
      <c r="F9" s="3">
        <v>2.5105081908922602E-2</v>
      </c>
      <c r="G9" s="2" t="s">
        <v>310</v>
      </c>
      <c r="H9" s="1" t="s">
        <v>806</v>
      </c>
    </row>
    <row r="10" spans="1:8" x14ac:dyDescent="0.2">
      <c r="A10" s="1" t="s">
        <v>284</v>
      </c>
      <c r="B10" s="2" t="s">
        <v>10</v>
      </c>
      <c r="C10" s="2">
        <v>3</v>
      </c>
      <c r="D10" s="2">
        <v>14</v>
      </c>
      <c r="E10" s="3">
        <v>6.6084932017135412</v>
      </c>
      <c r="F10" s="3">
        <v>2.6093434844454699E-3</v>
      </c>
      <c r="G10" s="2" t="s">
        <v>283</v>
      </c>
      <c r="H10" s="1" t="s">
        <v>819</v>
      </c>
    </row>
    <row r="11" spans="1:8" x14ac:dyDescent="0.2">
      <c r="A11" s="1" t="s">
        <v>297</v>
      </c>
      <c r="B11" s="2" t="s">
        <v>10</v>
      </c>
      <c r="C11" s="2">
        <v>2</v>
      </c>
      <c r="D11" s="2">
        <v>8</v>
      </c>
      <c r="E11" s="3">
        <v>7.7099087353324638</v>
      </c>
      <c r="F11" s="3">
        <v>1.7439121007877E-2</v>
      </c>
      <c r="G11" s="2" t="s">
        <v>296</v>
      </c>
      <c r="H11" s="1" t="s">
        <v>804</v>
      </c>
    </row>
    <row r="12" spans="1:8" x14ac:dyDescent="0.2">
      <c r="A12" s="1" t="s">
        <v>309</v>
      </c>
      <c r="B12" s="2" t="s">
        <v>10</v>
      </c>
      <c r="C12" s="2">
        <v>2</v>
      </c>
      <c r="D12" s="2">
        <v>10</v>
      </c>
      <c r="E12" s="3">
        <v>6.1679269882659717</v>
      </c>
      <c r="F12" s="3">
        <v>2.4865846396395198E-2</v>
      </c>
      <c r="G12" s="2" t="s">
        <v>308</v>
      </c>
      <c r="H12" s="1" t="s">
        <v>808</v>
      </c>
    </row>
    <row r="13" spans="1:8" x14ac:dyDescent="0.2">
      <c r="A13" s="1" t="s">
        <v>280</v>
      </c>
      <c r="B13" s="2" t="s">
        <v>10</v>
      </c>
      <c r="C13" s="2">
        <v>2</v>
      </c>
      <c r="D13" s="2">
        <v>3</v>
      </c>
      <c r="E13" s="3">
        <v>20.559756627553238</v>
      </c>
      <c r="F13" s="3">
        <v>2.09958339849206E-3</v>
      </c>
      <c r="G13" s="2" t="s">
        <v>279</v>
      </c>
      <c r="H13" s="1" t="s">
        <v>812</v>
      </c>
    </row>
    <row r="14" spans="1:8" x14ac:dyDescent="0.2">
      <c r="A14" s="1" t="s">
        <v>295</v>
      </c>
      <c r="B14" s="2" t="s">
        <v>10</v>
      </c>
      <c r="C14" s="2">
        <v>2</v>
      </c>
      <c r="D14" s="2">
        <v>4</v>
      </c>
      <c r="E14" s="3">
        <v>15.419817470664928</v>
      </c>
      <c r="F14" s="3">
        <v>1.4410291157632E-2</v>
      </c>
      <c r="G14" s="2" t="s">
        <v>294</v>
      </c>
      <c r="H14" s="1" t="s">
        <v>815</v>
      </c>
    </row>
    <row r="15" spans="1:8" x14ac:dyDescent="0.2">
      <c r="A15" s="1" t="s">
        <v>331</v>
      </c>
      <c r="B15" s="2" t="s">
        <v>10</v>
      </c>
      <c r="C15" s="2">
        <v>1</v>
      </c>
      <c r="D15" s="2">
        <v>1</v>
      </c>
      <c r="E15" s="3">
        <v>30.839634941329855</v>
      </c>
      <c r="F15" s="3">
        <v>4.8935237642700101E-2</v>
      </c>
      <c r="G15" s="2" t="s">
        <v>330</v>
      </c>
      <c r="H15" s="1" t="s">
        <v>802</v>
      </c>
    </row>
    <row r="16" spans="1:8" x14ac:dyDescent="0.2">
      <c r="A16" s="1" t="s">
        <v>299</v>
      </c>
      <c r="B16" s="2" t="s">
        <v>10</v>
      </c>
      <c r="C16" s="2">
        <v>1</v>
      </c>
      <c r="D16" s="2">
        <v>1</v>
      </c>
      <c r="E16" s="3">
        <v>30.839634941329855</v>
      </c>
      <c r="F16" s="3">
        <v>1.9997270079266199E-2</v>
      </c>
      <c r="G16" s="2" t="s">
        <v>298</v>
      </c>
      <c r="H16" s="1" t="s">
        <v>805</v>
      </c>
    </row>
    <row r="17" spans="1:8" x14ac:dyDescent="0.2">
      <c r="A17" s="1" t="s">
        <v>242</v>
      </c>
      <c r="B17" s="2" t="s">
        <v>10</v>
      </c>
      <c r="C17" s="2">
        <v>1</v>
      </c>
      <c r="D17" s="2">
        <v>1</v>
      </c>
      <c r="E17" s="3">
        <v>30.839634941329855</v>
      </c>
      <c r="F17" s="3">
        <v>3.1832565085329501E-2</v>
      </c>
      <c r="G17" s="2" t="s">
        <v>241</v>
      </c>
      <c r="H17" s="1" t="s">
        <v>747</v>
      </c>
    </row>
    <row r="18" spans="1:8" x14ac:dyDescent="0.2">
      <c r="A18" s="1" t="s">
        <v>321</v>
      </c>
      <c r="B18" s="2" t="s">
        <v>10</v>
      </c>
      <c r="C18" s="2">
        <v>1</v>
      </c>
      <c r="D18" s="2">
        <v>1</v>
      </c>
      <c r="E18" s="3">
        <v>30.839634941329855</v>
      </c>
      <c r="F18" s="3">
        <v>4.0646829632519303E-2</v>
      </c>
      <c r="G18" s="2" t="s">
        <v>320</v>
      </c>
      <c r="H18" s="1" t="s">
        <v>807</v>
      </c>
    </row>
    <row r="19" spans="1:8" x14ac:dyDescent="0.2">
      <c r="A19" s="1" t="s">
        <v>317</v>
      </c>
      <c r="B19" s="2" t="s">
        <v>10</v>
      </c>
      <c r="C19" s="2">
        <v>1</v>
      </c>
      <c r="D19" s="2">
        <v>3</v>
      </c>
      <c r="E19" s="3">
        <v>10.279878313776619</v>
      </c>
      <c r="F19" s="3">
        <v>3.9848162208553299E-2</v>
      </c>
      <c r="G19" s="2" t="s">
        <v>316</v>
      </c>
      <c r="H19" s="1" t="s">
        <v>809</v>
      </c>
    </row>
    <row r="20" spans="1:8" x14ac:dyDescent="0.2">
      <c r="A20" s="1" t="s">
        <v>327</v>
      </c>
      <c r="B20" s="2" t="s">
        <v>10</v>
      </c>
      <c r="C20" s="2">
        <v>1</v>
      </c>
      <c r="D20" s="2">
        <v>2</v>
      </c>
      <c r="E20" s="3">
        <v>15.419817470664928</v>
      </c>
      <c r="F20" s="3">
        <v>4.2037536516966803E-2</v>
      </c>
      <c r="G20" s="2" t="s">
        <v>326</v>
      </c>
      <c r="H20" s="1" t="s">
        <v>810</v>
      </c>
    </row>
    <row r="21" spans="1:8" x14ac:dyDescent="0.2">
      <c r="A21" s="1" t="s">
        <v>224</v>
      </c>
      <c r="B21" s="2" t="s">
        <v>10</v>
      </c>
      <c r="C21" s="2">
        <v>1</v>
      </c>
      <c r="D21" s="2">
        <v>1</v>
      </c>
      <c r="E21" s="3">
        <v>30.839634941329855</v>
      </c>
      <c r="F21" s="3">
        <v>1.54611772958364E-2</v>
      </c>
      <c r="G21" s="2" t="s">
        <v>223</v>
      </c>
      <c r="H21" s="1" t="s">
        <v>734</v>
      </c>
    </row>
    <row r="22" spans="1:8" x14ac:dyDescent="0.2">
      <c r="A22" s="1" t="s">
        <v>236</v>
      </c>
      <c r="B22" s="2" t="s">
        <v>10</v>
      </c>
      <c r="C22" s="2">
        <v>1</v>
      </c>
      <c r="D22" s="2">
        <v>1</v>
      </c>
      <c r="E22" s="3">
        <v>30.839634941329855</v>
      </c>
      <c r="F22" s="3">
        <v>2.8319901872352699E-2</v>
      </c>
      <c r="G22" s="2" t="s">
        <v>235</v>
      </c>
      <c r="H22" s="1" t="s">
        <v>816</v>
      </c>
    </row>
    <row r="23" spans="1:8" x14ac:dyDescent="0.2">
      <c r="A23" s="1" t="s">
        <v>303</v>
      </c>
      <c r="B23" s="2" t="s">
        <v>10</v>
      </c>
      <c r="C23" s="2">
        <v>1</v>
      </c>
      <c r="D23" s="2">
        <v>1</v>
      </c>
      <c r="E23" s="3">
        <v>30.839634941329855</v>
      </c>
      <c r="F23" s="3">
        <v>2.44162642560929E-2</v>
      </c>
      <c r="G23" s="2" t="s">
        <v>302</v>
      </c>
      <c r="H23" s="1" t="s">
        <v>818</v>
      </c>
    </row>
    <row r="24" spans="1:8" x14ac:dyDescent="0.2">
      <c r="E24" s="3"/>
    </row>
    <row r="25" spans="1:8" x14ac:dyDescent="0.2">
      <c r="A25" s="1" t="s">
        <v>204</v>
      </c>
      <c r="B25" s="2" t="s">
        <v>5</v>
      </c>
      <c r="C25" s="2">
        <v>49</v>
      </c>
      <c r="D25" s="2">
        <v>840</v>
      </c>
      <c r="E25" s="3">
        <v>1.7989787049109085</v>
      </c>
      <c r="F25" s="3">
        <v>3.2732807584968398E-6</v>
      </c>
      <c r="G25" s="2" t="s">
        <v>203</v>
      </c>
      <c r="H25" s="1" t="s">
        <v>1509</v>
      </c>
    </row>
    <row r="26" spans="1:8" x14ac:dyDescent="0.2">
      <c r="A26" s="1" t="s">
        <v>274</v>
      </c>
      <c r="B26" s="2" t="s">
        <v>5</v>
      </c>
      <c r="C26" s="2">
        <v>7</v>
      </c>
      <c r="D26" s="2">
        <v>22</v>
      </c>
      <c r="E26" s="3">
        <v>9.8126111176958624</v>
      </c>
      <c r="F26" s="3">
        <v>3.5261066561971599E-5</v>
      </c>
      <c r="G26" s="2" t="s">
        <v>273</v>
      </c>
      <c r="H26" s="1" t="s">
        <v>1510</v>
      </c>
    </row>
    <row r="27" spans="1:8" x14ac:dyDescent="0.2">
      <c r="A27" s="1" t="s">
        <v>20</v>
      </c>
      <c r="B27" s="2" t="s">
        <v>5</v>
      </c>
      <c r="C27" s="2">
        <v>6</v>
      </c>
      <c r="D27" s="2">
        <v>33</v>
      </c>
      <c r="E27" s="3">
        <v>5.6072063529690652</v>
      </c>
      <c r="F27" s="3">
        <v>6.6028645290113902E-3</v>
      </c>
      <c r="G27" s="2" t="s">
        <v>19</v>
      </c>
      <c r="H27" s="1" t="s">
        <v>1511</v>
      </c>
    </row>
    <row r="28" spans="1:8" x14ac:dyDescent="0.2">
      <c r="A28" s="1" t="s">
        <v>58</v>
      </c>
      <c r="B28" s="2" t="s">
        <v>5</v>
      </c>
      <c r="C28" s="2">
        <v>5</v>
      </c>
      <c r="D28" s="2">
        <v>17</v>
      </c>
      <c r="E28" s="3">
        <v>9.0704808650970161</v>
      </c>
      <c r="F28" s="3">
        <v>4.5295697111162798E-4</v>
      </c>
      <c r="G28" s="2" t="s">
        <v>57</v>
      </c>
      <c r="H28" s="1" t="s">
        <v>1512</v>
      </c>
    </row>
    <row r="29" spans="1:8" x14ac:dyDescent="0.2">
      <c r="A29" s="1" t="s">
        <v>38</v>
      </c>
      <c r="B29" s="2" t="s">
        <v>5</v>
      </c>
      <c r="C29" s="2">
        <v>4</v>
      </c>
      <c r="D29" s="2">
        <v>14</v>
      </c>
      <c r="E29" s="3">
        <v>8.8113242689513864</v>
      </c>
      <c r="F29" s="3">
        <v>1.5622822296027801E-3</v>
      </c>
      <c r="G29" s="2" t="s">
        <v>37</v>
      </c>
      <c r="H29" s="1" t="s">
        <v>1513</v>
      </c>
    </row>
    <row r="30" spans="1:8" x14ac:dyDescent="0.2">
      <c r="A30" s="1" t="s">
        <v>278</v>
      </c>
      <c r="B30" s="2" t="s">
        <v>5</v>
      </c>
      <c r="C30" s="2">
        <v>4</v>
      </c>
      <c r="D30" s="2">
        <v>10</v>
      </c>
      <c r="E30" s="3">
        <v>12.335853976531943</v>
      </c>
      <c r="F30" s="3">
        <v>7.5752274018198E-4</v>
      </c>
      <c r="G30" s="2" t="s">
        <v>277</v>
      </c>
      <c r="H30" s="1" t="s">
        <v>1514</v>
      </c>
    </row>
    <row r="31" spans="1:8" x14ac:dyDescent="0.2">
      <c r="E31" s="3"/>
    </row>
    <row r="32" spans="1:8" x14ac:dyDescent="0.2">
      <c r="A32" s="1" t="s">
        <v>110</v>
      </c>
      <c r="B32" s="2" t="s">
        <v>2</v>
      </c>
      <c r="C32" s="2">
        <v>42</v>
      </c>
      <c r="D32" s="2">
        <v>636</v>
      </c>
      <c r="E32" s="3">
        <v>2.0365796659368773</v>
      </c>
      <c r="F32" s="3">
        <v>6.2225237612764701E-6</v>
      </c>
      <c r="G32" s="2" t="s">
        <v>109</v>
      </c>
      <c r="H32" s="1" t="s">
        <v>1515</v>
      </c>
    </row>
    <row r="33" spans="1:8" x14ac:dyDescent="0.2">
      <c r="A33" s="1" t="s">
        <v>196</v>
      </c>
      <c r="B33" s="2" t="s">
        <v>2</v>
      </c>
      <c r="C33" s="2">
        <v>19</v>
      </c>
      <c r="D33" s="2">
        <v>227</v>
      </c>
      <c r="E33" s="3">
        <v>2.5812910303315735</v>
      </c>
      <c r="F33" s="3">
        <v>6.9927753591157002E-5</v>
      </c>
      <c r="G33" s="2" t="s">
        <v>195</v>
      </c>
      <c r="H33" s="1" t="s">
        <v>1516</v>
      </c>
    </row>
    <row r="34" spans="1:8" x14ac:dyDescent="0.2">
      <c r="A34" s="1" t="s">
        <v>132</v>
      </c>
      <c r="B34" s="2" t="s">
        <v>2</v>
      </c>
      <c r="C34" s="2">
        <v>16</v>
      </c>
      <c r="D34" s="2">
        <v>279</v>
      </c>
      <c r="E34" s="3">
        <v>1.7685812152733968</v>
      </c>
      <c r="F34" s="3">
        <v>1.6178458296145899E-2</v>
      </c>
      <c r="G34" s="2" t="s">
        <v>131</v>
      </c>
      <c r="H34" s="1" t="s">
        <v>1517</v>
      </c>
    </row>
    <row r="35" spans="1:8" x14ac:dyDescent="0.2">
      <c r="A35" s="1" t="s">
        <v>92</v>
      </c>
      <c r="B35" s="2" t="s">
        <v>2</v>
      </c>
      <c r="C35" s="2">
        <v>13</v>
      </c>
      <c r="D35" s="2">
        <v>209</v>
      </c>
      <c r="E35" s="3">
        <v>1.9182548049631012</v>
      </c>
      <c r="F35" s="3">
        <v>8.6523561911379093E-3</v>
      </c>
      <c r="G35" s="2" t="s">
        <v>91</v>
      </c>
      <c r="H35" s="1" t="s">
        <v>1518</v>
      </c>
    </row>
    <row r="36" spans="1:8" x14ac:dyDescent="0.2">
      <c r="A36" s="1" t="s">
        <v>166</v>
      </c>
      <c r="B36" s="2" t="s">
        <v>2</v>
      </c>
      <c r="C36" s="2">
        <v>13</v>
      </c>
      <c r="D36" s="2">
        <v>233</v>
      </c>
      <c r="E36" s="3">
        <v>1.7206663271986615</v>
      </c>
      <c r="F36" s="3">
        <v>3.19818026643593E-2</v>
      </c>
      <c r="G36" s="2" t="s">
        <v>165</v>
      </c>
      <c r="H36" s="1" t="s">
        <v>1519</v>
      </c>
    </row>
    <row r="37" spans="1:8" x14ac:dyDescent="0.2">
      <c r="A37" s="1" t="s">
        <v>293</v>
      </c>
      <c r="B37" s="2" t="s">
        <v>2</v>
      </c>
      <c r="C37" s="2">
        <v>7</v>
      </c>
      <c r="D37" s="2">
        <v>57</v>
      </c>
      <c r="E37" s="3">
        <v>3.7873235892861223</v>
      </c>
      <c r="F37" s="3">
        <v>1.30497974466814E-2</v>
      </c>
      <c r="G37" s="2" t="s">
        <v>292</v>
      </c>
      <c r="H37" s="1" t="s">
        <v>1520</v>
      </c>
    </row>
    <row r="38" spans="1:8" x14ac:dyDescent="0.2">
      <c r="A38" s="1" t="s">
        <v>220</v>
      </c>
      <c r="B38" s="2" t="s">
        <v>2</v>
      </c>
      <c r="C38" s="2">
        <v>6</v>
      </c>
      <c r="D38" s="2">
        <v>30</v>
      </c>
      <c r="E38" s="3">
        <v>6.1679269882659717</v>
      </c>
      <c r="F38" s="3">
        <v>4.0229189430910701E-4</v>
      </c>
      <c r="G38" s="2" t="s">
        <v>219</v>
      </c>
      <c r="H38" s="1" t="s">
        <v>1521</v>
      </c>
    </row>
    <row r="39" spans="1:8" x14ac:dyDescent="0.2">
      <c r="A39" s="1" t="s">
        <v>329</v>
      </c>
      <c r="B39" s="2" t="s">
        <v>2</v>
      </c>
      <c r="C39" s="2">
        <v>6</v>
      </c>
      <c r="D39" s="2">
        <v>75</v>
      </c>
      <c r="E39" s="3">
        <v>2.4671707953063891</v>
      </c>
      <c r="F39" s="3">
        <v>4.3358836256151202E-2</v>
      </c>
      <c r="G39" s="2" t="s">
        <v>328</v>
      </c>
      <c r="H39" s="1" t="s">
        <v>1522</v>
      </c>
    </row>
    <row r="40" spans="1:8" x14ac:dyDescent="0.2">
      <c r="A40" s="1" t="s">
        <v>288</v>
      </c>
      <c r="B40" s="2" t="s">
        <v>2</v>
      </c>
      <c r="C40" s="2">
        <v>6</v>
      </c>
      <c r="D40" s="2">
        <v>55</v>
      </c>
      <c r="E40" s="3">
        <v>3.3643238117814391</v>
      </c>
      <c r="F40" s="3">
        <v>8.6397104964825895E-3</v>
      </c>
      <c r="G40" s="2" t="s">
        <v>287</v>
      </c>
      <c r="H40" s="1" t="s">
        <v>1523</v>
      </c>
    </row>
    <row r="41" spans="1:8" x14ac:dyDescent="0.2">
      <c r="A41" s="1" t="s">
        <v>172</v>
      </c>
      <c r="B41" s="2" t="s">
        <v>2</v>
      </c>
      <c r="C41" s="2">
        <v>5</v>
      </c>
      <c r="D41" s="2">
        <v>50</v>
      </c>
      <c r="E41" s="3">
        <v>3.0839634941329859</v>
      </c>
      <c r="F41" s="3">
        <v>2.9216158117809601E-2</v>
      </c>
      <c r="G41" s="2" t="s">
        <v>171</v>
      </c>
      <c r="H41" s="1" t="s">
        <v>1524</v>
      </c>
    </row>
    <row r="42" spans="1:8" x14ac:dyDescent="0.2">
      <c r="A42" s="1" t="s">
        <v>276</v>
      </c>
      <c r="B42" s="2" t="s">
        <v>2</v>
      </c>
      <c r="C42" s="2">
        <v>3</v>
      </c>
      <c r="D42" s="2">
        <v>5</v>
      </c>
      <c r="E42" s="3">
        <v>18.503780964797915</v>
      </c>
      <c r="F42" s="3">
        <v>9.4736736275063903E-5</v>
      </c>
      <c r="G42" s="2" t="s">
        <v>275</v>
      </c>
      <c r="H42" s="1" t="s">
        <v>1525</v>
      </c>
    </row>
    <row r="43" spans="1:8" x14ac:dyDescent="0.2">
      <c r="A43" s="1" t="s">
        <v>146</v>
      </c>
      <c r="B43" s="2" t="s">
        <v>2</v>
      </c>
      <c r="C43" s="2">
        <v>3</v>
      </c>
      <c r="D43" s="2">
        <v>15</v>
      </c>
      <c r="E43" s="3">
        <v>6.1679269882659717</v>
      </c>
      <c r="F43" s="3">
        <v>1.20305343592092E-2</v>
      </c>
      <c r="G43" s="2" t="s">
        <v>145</v>
      </c>
      <c r="H43" s="1" t="s">
        <v>1526</v>
      </c>
    </row>
    <row r="44" spans="1:8" x14ac:dyDescent="0.2">
      <c r="A44" s="1" t="s">
        <v>282</v>
      </c>
      <c r="B44" s="2" t="s">
        <v>2</v>
      </c>
      <c r="C44" s="2">
        <v>3</v>
      </c>
      <c r="D44" s="2">
        <v>14</v>
      </c>
      <c r="E44" s="3">
        <v>6.6084932017135412</v>
      </c>
      <c r="F44" s="3">
        <v>2.6093434844454699E-3</v>
      </c>
      <c r="G44" s="2" t="s">
        <v>281</v>
      </c>
      <c r="H44" s="1" t="s">
        <v>1527</v>
      </c>
    </row>
    <row r="45" spans="1:8" x14ac:dyDescent="0.2">
      <c r="A45" s="1" t="s">
        <v>286</v>
      </c>
      <c r="B45" s="2" t="s">
        <v>2</v>
      </c>
      <c r="C45" s="2">
        <v>3</v>
      </c>
      <c r="D45" s="2">
        <v>14</v>
      </c>
      <c r="E45" s="3">
        <v>6.6084932017135412</v>
      </c>
      <c r="F45" s="3">
        <v>2.6093434844454699E-3</v>
      </c>
      <c r="G45" s="2" t="s">
        <v>285</v>
      </c>
      <c r="H45" s="1" t="s">
        <v>1528</v>
      </c>
    </row>
    <row r="46" spans="1:8" x14ac:dyDescent="0.2">
      <c r="A46" s="10" t="s">
        <v>820</v>
      </c>
      <c r="B46" s="2" t="s">
        <v>70</v>
      </c>
      <c r="C46" s="2">
        <v>2</v>
      </c>
      <c r="D46" s="2">
        <v>5</v>
      </c>
      <c r="E46" s="3">
        <v>12.335853976531943</v>
      </c>
      <c r="F46" s="3">
        <v>1.16482231366961E-2</v>
      </c>
      <c r="G46" s="2" t="s">
        <v>291</v>
      </c>
      <c r="H46" s="1" t="s">
        <v>1529</v>
      </c>
    </row>
    <row r="47" spans="1:8" x14ac:dyDescent="0.2">
      <c r="A47" s="1" t="s">
        <v>313</v>
      </c>
      <c r="B47" s="2" t="s">
        <v>2</v>
      </c>
      <c r="C47" s="2">
        <v>2</v>
      </c>
      <c r="D47" s="2">
        <v>8</v>
      </c>
      <c r="E47" s="3">
        <v>7.7099087353324638</v>
      </c>
      <c r="F47" s="3">
        <v>2.7180199215238902E-2</v>
      </c>
      <c r="G47" s="2" t="s">
        <v>312</v>
      </c>
      <c r="H47" s="1" t="s">
        <v>1530</v>
      </c>
    </row>
    <row r="48" spans="1:8" x14ac:dyDescent="0.2">
      <c r="A48" s="1" t="s">
        <v>325</v>
      </c>
      <c r="B48" s="2" t="s">
        <v>2</v>
      </c>
      <c r="C48" s="2">
        <v>2</v>
      </c>
      <c r="D48" s="2">
        <v>21</v>
      </c>
      <c r="E48" s="3">
        <v>2.9371080896504624</v>
      </c>
      <c r="F48" s="3">
        <v>4.1263709499726998E-2</v>
      </c>
      <c r="G48" s="2" t="s">
        <v>324</v>
      </c>
      <c r="H48" s="1" t="s">
        <v>1531</v>
      </c>
    </row>
    <row r="49" spans="1:8" x14ac:dyDescent="0.2">
      <c r="A49" s="1" t="s">
        <v>248</v>
      </c>
      <c r="B49" s="2" t="s">
        <v>2</v>
      </c>
      <c r="C49" s="2">
        <v>1</v>
      </c>
      <c r="D49" s="2">
        <v>1</v>
      </c>
      <c r="E49" s="3">
        <v>30.839634941329855</v>
      </c>
      <c r="F49" s="3">
        <v>3.3109252439197698E-2</v>
      </c>
      <c r="G49" s="2" t="s">
        <v>247</v>
      </c>
      <c r="H49" s="1" t="s">
        <v>810</v>
      </c>
    </row>
    <row r="50" spans="1:8" x14ac:dyDescent="0.2">
      <c r="A50" s="1" t="s">
        <v>240</v>
      </c>
      <c r="B50" s="2" t="s">
        <v>2</v>
      </c>
      <c r="C50" s="2">
        <v>1</v>
      </c>
      <c r="D50" s="2">
        <v>1</v>
      </c>
      <c r="E50" s="3">
        <v>30.839634941329855</v>
      </c>
      <c r="F50" s="3">
        <v>3.1832565085329501E-2</v>
      </c>
      <c r="G50" s="2" t="s">
        <v>239</v>
      </c>
      <c r="H50" s="1" t="s">
        <v>747</v>
      </c>
    </row>
    <row r="51" spans="1:8" x14ac:dyDescent="0.2">
      <c r="A51" s="1" t="s">
        <v>315</v>
      </c>
      <c r="B51" s="2" t="s">
        <v>2</v>
      </c>
      <c r="C51" s="2">
        <v>1</v>
      </c>
      <c r="D51" s="2">
        <v>3</v>
      </c>
      <c r="E51" s="3">
        <v>10.279878313776619</v>
      </c>
      <c r="F51" s="3">
        <v>3.9848162208553299E-2</v>
      </c>
      <c r="G51" s="2" t="s">
        <v>314</v>
      </c>
      <c r="H51" s="1" t="s">
        <v>809</v>
      </c>
    </row>
    <row r="52" spans="1:8" x14ac:dyDescent="0.2">
      <c r="A52" s="1" t="s">
        <v>333</v>
      </c>
      <c r="B52" s="2" t="s">
        <v>2</v>
      </c>
      <c r="C52" s="2">
        <v>1</v>
      </c>
      <c r="D52" s="2">
        <v>2</v>
      </c>
      <c r="E52" s="3">
        <v>15.419817470664928</v>
      </c>
      <c r="F52" s="3">
        <v>4.9553146745775302E-2</v>
      </c>
      <c r="G52" s="2" t="s">
        <v>332</v>
      </c>
      <c r="H52" s="1" t="s">
        <v>1532</v>
      </c>
    </row>
    <row r="53" spans="1:8" x14ac:dyDescent="0.2">
      <c r="A53" s="1" t="s">
        <v>266</v>
      </c>
      <c r="B53" s="2" t="s">
        <v>2</v>
      </c>
      <c r="C53" s="2">
        <v>1</v>
      </c>
      <c r="D53" s="2">
        <v>1</v>
      </c>
      <c r="E53" s="3">
        <v>30.839634941329855</v>
      </c>
      <c r="F53" s="3">
        <v>3.9899264245045897E-2</v>
      </c>
      <c r="G53" s="2" t="s">
        <v>265</v>
      </c>
      <c r="H53" s="1" t="s">
        <v>1503</v>
      </c>
    </row>
    <row r="54" spans="1:8" x14ac:dyDescent="0.2">
      <c r="A54" s="1" t="s">
        <v>252</v>
      </c>
      <c r="B54" s="2" t="s">
        <v>2</v>
      </c>
      <c r="C54" s="2">
        <v>1</v>
      </c>
      <c r="D54" s="2">
        <v>1</v>
      </c>
      <c r="E54" s="3">
        <v>30.839634941329855</v>
      </c>
      <c r="F54" s="3">
        <v>3.7715865104506002E-2</v>
      </c>
      <c r="G54" s="2" t="s">
        <v>251</v>
      </c>
      <c r="H54" s="1" t="s">
        <v>1506</v>
      </c>
    </row>
    <row r="55" spans="1:8" x14ac:dyDescent="0.2">
      <c r="A55" s="1" t="s">
        <v>307</v>
      </c>
      <c r="B55" s="2" t="s">
        <v>2</v>
      </c>
      <c r="C55" s="2">
        <v>1</v>
      </c>
      <c r="D55" s="2">
        <v>1</v>
      </c>
      <c r="E55" s="3">
        <v>30.839634941329855</v>
      </c>
      <c r="F55" s="3">
        <v>2.4863189207168901E-2</v>
      </c>
      <c r="G55" s="2" t="s">
        <v>306</v>
      </c>
      <c r="H55" s="1" t="s">
        <v>1533</v>
      </c>
    </row>
    <row r="56" spans="1:8" x14ac:dyDescent="0.2">
      <c r="A56" s="1" t="s">
        <v>319</v>
      </c>
      <c r="B56" s="2" t="s">
        <v>2</v>
      </c>
      <c r="C56" s="2">
        <v>1</v>
      </c>
      <c r="D56" s="2">
        <v>3</v>
      </c>
      <c r="E56" s="3">
        <v>10.279878313776619</v>
      </c>
      <c r="F56" s="3">
        <v>3.9848162208553299E-2</v>
      </c>
      <c r="G56" s="2" t="s">
        <v>318</v>
      </c>
      <c r="H56" s="1" t="s">
        <v>809</v>
      </c>
    </row>
    <row r="57" spans="1:8" x14ac:dyDescent="0.2">
      <c r="A57" s="1" t="s">
        <v>226</v>
      </c>
      <c r="B57" s="2" t="s">
        <v>2</v>
      </c>
      <c r="C57" s="2">
        <v>1</v>
      </c>
      <c r="D57" s="2">
        <v>1</v>
      </c>
      <c r="E57" s="3">
        <v>30.839634941329855</v>
      </c>
      <c r="F57" s="3">
        <v>1.54611772958364E-2</v>
      </c>
      <c r="G57" s="2" t="s">
        <v>225</v>
      </c>
      <c r="H57" s="1" t="s">
        <v>734</v>
      </c>
    </row>
    <row r="58" spans="1:8" x14ac:dyDescent="0.2">
      <c r="A58" s="1" t="s">
        <v>228</v>
      </c>
      <c r="B58" s="2" t="s">
        <v>2</v>
      </c>
      <c r="C58" s="2">
        <v>1</v>
      </c>
      <c r="D58" s="2">
        <v>1</v>
      </c>
      <c r="E58" s="3">
        <v>30.839634941329855</v>
      </c>
      <c r="F58" s="3">
        <v>1.54611772958364E-2</v>
      </c>
      <c r="G58" s="2" t="s">
        <v>227</v>
      </c>
      <c r="H58" s="1" t="s">
        <v>734</v>
      </c>
    </row>
    <row r="59" spans="1:8" x14ac:dyDescent="0.2">
      <c r="A59" s="1" t="s">
        <v>323</v>
      </c>
      <c r="B59" s="2" t="s">
        <v>2</v>
      </c>
      <c r="C59" s="2">
        <v>1</v>
      </c>
      <c r="D59" s="2">
        <v>1</v>
      </c>
      <c r="E59" s="3">
        <v>30.839634941329855</v>
      </c>
      <c r="F59" s="3">
        <v>4.0667068228106201E-2</v>
      </c>
      <c r="G59" s="2" t="s">
        <v>322</v>
      </c>
      <c r="H59" s="1" t="s">
        <v>824</v>
      </c>
    </row>
    <row r="60" spans="1:8" x14ac:dyDescent="0.2">
      <c r="A60" s="1" t="s">
        <v>335</v>
      </c>
      <c r="B60" s="2" t="s">
        <v>2</v>
      </c>
      <c r="C60" s="2">
        <v>1</v>
      </c>
      <c r="D60" s="2">
        <v>2</v>
      </c>
      <c r="E60" s="3">
        <v>15.419817470664928</v>
      </c>
      <c r="F60" s="3">
        <v>4.9553146745775302E-2</v>
      </c>
      <c r="G60" s="2" t="s">
        <v>334</v>
      </c>
      <c r="H60" s="1" t="s">
        <v>1532</v>
      </c>
    </row>
    <row r="61" spans="1:8" x14ac:dyDescent="0.2">
      <c r="A61" s="1" t="s">
        <v>301</v>
      </c>
      <c r="B61" s="2" t="s">
        <v>2</v>
      </c>
      <c r="C61" s="2">
        <v>1</v>
      </c>
      <c r="D61" s="2">
        <v>1</v>
      </c>
      <c r="E61" s="3">
        <v>30.839634941329855</v>
      </c>
      <c r="F61" s="3">
        <v>2.44162642560929E-2</v>
      </c>
      <c r="G61" s="2" t="s">
        <v>300</v>
      </c>
      <c r="H61" s="1" t="s">
        <v>818</v>
      </c>
    </row>
  </sheetData>
  <sortState xmlns:xlrd2="http://schemas.microsoft.com/office/spreadsheetml/2017/richdata2" ref="A32:G61">
    <sortCondition descending="1" ref="C32:C61"/>
    <sortCondition ref="A32:A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083C-BCA4-4297-8F53-A9B14A756484}">
  <sheetPr codeName="Sheet6"/>
  <dimension ref="A1:H46"/>
  <sheetViews>
    <sheetView workbookViewId="0">
      <selection activeCell="C38" sqref="C38"/>
    </sheetView>
  </sheetViews>
  <sheetFormatPr defaultColWidth="8.85546875" defaultRowHeight="14.25" x14ac:dyDescent="0.2"/>
  <cols>
    <col min="1" max="1" width="81.42578125" style="1" customWidth="1"/>
    <col min="2" max="2" width="9.85546875" style="2" bestFit="1" customWidth="1"/>
    <col min="3" max="3" width="14.28515625" style="2" bestFit="1" customWidth="1"/>
    <col min="4" max="4" width="20.140625" style="2" customWidth="1"/>
    <col min="5" max="5" width="13.28515625" style="2" customWidth="1"/>
    <col min="6" max="6" width="12" style="3" bestFit="1" customWidth="1"/>
    <col min="7" max="7" width="12.42578125" style="2" bestFit="1" customWidth="1"/>
    <col min="8" max="8" width="26.28515625" style="1" customWidth="1"/>
    <col min="9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9</v>
      </c>
      <c r="B2" s="2" t="s">
        <v>10</v>
      </c>
      <c r="C2" s="2">
        <v>11</v>
      </c>
      <c r="D2" s="2">
        <v>63</v>
      </c>
      <c r="E2" s="3">
        <v>8.0351429806682724</v>
      </c>
      <c r="F2" s="3">
        <v>4.6185959730673703E-6</v>
      </c>
      <c r="G2" s="2" t="s">
        <v>8</v>
      </c>
      <c r="H2" s="1" t="s">
        <v>830</v>
      </c>
    </row>
    <row r="3" spans="1:8" x14ac:dyDescent="0.2">
      <c r="A3" s="1" t="s">
        <v>194</v>
      </c>
      <c r="B3" s="2" t="s">
        <v>10</v>
      </c>
      <c r="C3" s="2">
        <v>6</v>
      </c>
      <c r="D3" s="2">
        <v>31</v>
      </c>
      <c r="E3" s="3">
        <v>8.9069913392745068</v>
      </c>
      <c r="F3" s="3">
        <v>2.57822233648778E-4</v>
      </c>
      <c r="G3" s="2" t="s">
        <v>193</v>
      </c>
      <c r="H3" s="1" t="s">
        <v>831</v>
      </c>
    </row>
    <row r="4" spans="1:8" x14ac:dyDescent="0.2">
      <c r="A4" s="1" t="s">
        <v>311</v>
      </c>
      <c r="B4" s="2" t="s">
        <v>10</v>
      </c>
      <c r="C4" s="2">
        <v>3</v>
      </c>
      <c r="D4" s="2">
        <v>26</v>
      </c>
      <c r="E4" s="3">
        <v>5.3099371445674945</v>
      </c>
      <c r="F4" s="3">
        <v>3.41278186366838E-2</v>
      </c>
      <c r="G4" s="2" t="s">
        <v>310</v>
      </c>
      <c r="H4" s="1" t="s">
        <v>829</v>
      </c>
    </row>
    <row r="5" spans="1:8" x14ac:dyDescent="0.2">
      <c r="A5" s="1" t="s">
        <v>284</v>
      </c>
      <c r="B5" s="2" t="s">
        <v>10</v>
      </c>
      <c r="C5" s="2">
        <v>3</v>
      </c>
      <c r="D5" s="2">
        <v>14</v>
      </c>
      <c r="E5" s="3">
        <v>9.8613118399110622</v>
      </c>
      <c r="F5" s="3">
        <v>5.3274642920365402E-4</v>
      </c>
      <c r="G5" s="2" t="s">
        <v>283</v>
      </c>
      <c r="H5" s="1" t="s">
        <v>819</v>
      </c>
    </row>
    <row r="6" spans="1:8" x14ac:dyDescent="0.2">
      <c r="A6" s="1" t="s">
        <v>309</v>
      </c>
      <c r="B6" s="2" t="s">
        <v>10</v>
      </c>
      <c r="C6" s="2">
        <v>2</v>
      </c>
      <c r="D6" s="2">
        <v>10</v>
      </c>
      <c r="E6" s="3">
        <v>9.2038910505836586</v>
      </c>
      <c r="F6" s="3">
        <v>8.7217131615918708E-3</v>
      </c>
      <c r="G6" s="2" t="s">
        <v>308</v>
      </c>
      <c r="H6" s="1" t="s">
        <v>808</v>
      </c>
    </row>
    <row r="7" spans="1:8" x14ac:dyDescent="0.2">
      <c r="A7" s="1" t="s">
        <v>339</v>
      </c>
      <c r="B7" s="2" t="s">
        <v>10</v>
      </c>
      <c r="C7" s="2">
        <v>1</v>
      </c>
      <c r="D7" s="2">
        <v>2</v>
      </c>
      <c r="E7" s="3">
        <v>23.009727626459142</v>
      </c>
      <c r="F7" s="3">
        <v>3.2607585991226602E-2</v>
      </c>
      <c r="G7" s="2" t="s">
        <v>338</v>
      </c>
      <c r="H7" s="1" t="s">
        <v>827</v>
      </c>
    </row>
    <row r="8" spans="1:8" x14ac:dyDescent="0.2">
      <c r="A8" s="1" t="s">
        <v>331</v>
      </c>
      <c r="B8" s="2" t="s">
        <v>10</v>
      </c>
      <c r="C8" s="2">
        <v>1</v>
      </c>
      <c r="D8" s="2">
        <v>1</v>
      </c>
      <c r="E8" s="3">
        <v>46.019455252918284</v>
      </c>
      <c r="F8" s="3">
        <v>3.11956736166621E-2</v>
      </c>
      <c r="G8" s="2" t="s">
        <v>330</v>
      </c>
      <c r="H8" s="1" t="s">
        <v>802</v>
      </c>
    </row>
    <row r="9" spans="1:8" x14ac:dyDescent="0.2">
      <c r="A9" s="1" t="s">
        <v>347</v>
      </c>
      <c r="B9" s="2" t="s">
        <v>10</v>
      </c>
      <c r="C9" s="2">
        <v>1</v>
      </c>
      <c r="D9" s="2">
        <v>2</v>
      </c>
      <c r="E9" s="3">
        <v>23.009727626459142</v>
      </c>
      <c r="F9" s="3">
        <v>3.5403403925943801E-2</v>
      </c>
      <c r="G9" s="2" t="s">
        <v>346</v>
      </c>
      <c r="H9" s="1" t="s">
        <v>828</v>
      </c>
    </row>
    <row r="10" spans="1:8" x14ac:dyDescent="0.2">
      <c r="A10" s="1" t="s">
        <v>357</v>
      </c>
      <c r="B10" s="2" t="s">
        <v>10</v>
      </c>
      <c r="C10" s="2">
        <v>1</v>
      </c>
      <c r="D10" s="2">
        <v>2</v>
      </c>
      <c r="E10" s="3">
        <v>23.009727626459142</v>
      </c>
      <c r="F10" s="3">
        <v>4.69435412049162E-2</v>
      </c>
      <c r="G10" s="2" t="s">
        <v>356</v>
      </c>
      <c r="H10" s="1" t="s">
        <v>826</v>
      </c>
    </row>
    <row r="11" spans="1:8" x14ac:dyDescent="0.2">
      <c r="A11" s="1" t="s">
        <v>299</v>
      </c>
      <c r="B11" s="2" t="s">
        <v>10</v>
      </c>
      <c r="C11" s="2">
        <v>1</v>
      </c>
      <c r="D11" s="2">
        <v>1</v>
      </c>
      <c r="E11" s="3">
        <v>46.019455252918284</v>
      </c>
      <c r="F11" s="3">
        <v>1.15602214588346E-2</v>
      </c>
      <c r="G11" s="2" t="s">
        <v>298</v>
      </c>
      <c r="H11" s="1" t="s">
        <v>805</v>
      </c>
    </row>
    <row r="12" spans="1:8" x14ac:dyDescent="0.2">
      <c r="A12" s="1" t="s">
        <v>349</v>
      </c>
      <c r="B12" s="2" t="s">
        <v>10</v>
      </c>
      <c r="C12" s="2">
        <v>1</v>
      </c>
      <c r="D12" s="2">
        <v>2</v>
      </c>
      <c r="E12" s="3">
        <v>23.009727626459142</v>
      </c>
      <c r="F12" s="3">
        <v>3.8809845235403997E-2</v>
      </c>
      <c r="G12" s="2" t="s">
        <v>348</v>
      </c>
      <c r="H12" s="1" t="s">
        <v>821</v>
      </c>
    </row>
    <row r="13" spans="1:8" x14ac:dyDescent="0.2">
      <c r="A13" s="1" t="s">
        <v>363</v>
      </c>
      <c r="B13" s="2" t="s">
        <v>10</v>
      </c>
      <c r="C13" s="2">
        <v>1</v>
      </c>
      <c r="D13" s="2">
        <v>2</v>
      </c>
      <c r="E13" s="3">
        <v>23.009727626459142</v>
      </c>
      <c r="F13" s="3">
        <v>4.8188388097435399E-2</v>
      </c>
      <c r="G13" s="2" t="s">
        <v>362</v>
      </c>
      <c r="H13" s="1" t="s">
        <v>822</v>
      </c>
    </row>
    <row r="14" spans="1:8" x14ac:dyDescent="0.2">
      <c r="A14" s="1" t="s">
        <v>355</v>
      </c>
      <c r="B14" s="2" t="s">
        <v>10</v>
      </c>
      <c r="C14" s="2">
        <v>1</v>
      </c>
      <c r="D14" s="2">
        <v>2</v>
      </c>
      <c r="E14" s="3">
        <v>23.009727626459142</v>
      </c>
      <c r="F14" s="3">
        <v>4.69435412049162E-2</v>
      </c>
      <c r="G14" s="2" t="s">
        <v>354</v>
      </c>
      <c r="H14" s="1" t="s">
        <v>823</v>
      </c>
    </row>
    <row r="15" spans="1:8" x14ac:dyDescent="0.2">
      <c r="A15" s="1" t="s">
        <v>321</v>
      </c>
      <c r="B15" s="2" t="s">
        <v>10</v>
      </c>
      <c r="C15" s="2">
        <v>1</v>
      </c>
      <c r="D15" s="2">
        <v>1</v>
      </c>
      <c r="E15" s="3">
        <v>46.019455252918284</v>
      </c>
      <c r="F15" s="3">
        <v>2.3824555613636399E-2</v>
      </c>
      <c r="G15" s="2" t="s">
        <v>320</v>
      </c>
      <c r="H15" s="1" t="s">
        <v>807</v>
      </c>
    </row>
    <row r="16" spans="1:8" x14ac:dyDescent="0.2">
      <c r="A16" s="1" t="s">
        <v>280</v>
      </c>
      <c r="B16" s="2" t="s">
        <v>10</v>
      </c>
      <c r="C16" s="2">
        <v>1</v>
      </c>
      <c r="D16" s="2">
        <v>3</v>
      </c>
      <c r="E16" s="3">
        <v>15.33981841763943</v>
      </c>
      <c r="F16" s="3">
        <v>4.6063403362708102E-2</v>
      </c>
      <c r="G16" s="2" t="s">
        <v>279</v>
      </c>
      <c r="H16" s="1" t="s">
        <v>824</v>
      </c>
    </row>
    <row r="17" spans="1:8" x14ac:dyDescent="0.2">
      <c r="A17" s="1" t="s">
        <v>303</v>
      </c>
      <c r="B17" s="2" t="s">
        <v>10</v>
      </c>
      <c r="C17" s="2">
        <v>1</v>
      </c>
      <c r="D17" s="2">
        <v>1</v>
      </c>
      <c r="E17" s="3">
        <v>46.019455252918284</v>
      </c>
      <c r="F17" s="3">
        <v>1.3763992051863801E-2</v>
      </c>
      <c r="G17" s="2" t="s">
        <v>302</v>
      </c>
      <c r="H17" s="1" t="s">
        <v>818</v>
      </c>
    </row>
    <row r="18" spans="1:8" x14ac:dyDescent="0.2">
      <c r="A18" s="1" t="s">
        <v>365</v>
      </c>
      <c r="B18" s="2" t="s">
        <v>10</v>
      </c>
      <c r="C18" s="2">
        <v>1</v>
      </c>
      <c r="D18" s="2">
        <v>3</v>
      </c>
      <c r="E18" s="3">
        <v>15.33981841763943</v>
      </c>
      <c r="F18" s="3">
        <v>4.9624164474262197E-2</v>
      </c>
      <c r="G18" s="2" t="s">
        <v>364</v>
      </c>
      <c r="H18" s="1" t="s">
        <v>825</v>
      </c>
    </row>
    <row r="20" spans="1:8" x14ac:dyDescent="0.2">
      <c r="A20" s="1" t="s">
        <v>204</v>
      </c>
      <c r="B20" s="2" t="s">
        <v>5</v>
      </c>
      <c r="C20" s="2">
        <v>27</v>
      </c>
      <c r="D20" s="2">
        <v>840</v>
      </c>
      <c r="E20" s="3">
        <v>1.4791967759866593</v>
      </c>
      <c r="F20" s="3">
        <v>1.9872016751496099E-3</v>
      </c>
      <c r="G20" s="2" t="s">
        <v>203</v>
      </c>
      <c r="H20" s="1" t="s">
        <v>1534</v>
      </c>
    </row>
    <row r="21" spans="1:8" x14ac:dyDescent="0.2">
      <c r="A21" s="1" t="s">
        <v>20</v>
      </c>
      <c r="B21" s="2" t="s">
        <v>5</v>
      </c>
      <c r="C21" s="2">
        <v>5</v>
      </c>
      <c r="D21" s="2">
        <v>33</v>
      </c>
      <c r="E21" s="3">
        <v>6.9726447352906495</v>
      </c>
      <c r="F21" s="3">
        <v>5.8142666400754304E-3</v>
      </c>
      <c r="G21" s="2" t="s">
        <v>19</v>
      </c>
      <c r="H21" s="1" t="s">
        <v>1535</v>
      </c>
    </row>
    <row r="22" spans="1:8" x14ac:dyDescent="0.2">
      <c r="A22" s="1" t="s">
        <v>274</v>
      </c>
      <c r="B22" s="2" t="s">
        <v>5</v>
      </c>
      <c r="C22" s="2">
        <v>5</v>
      </c>
      <c r="D22" s="2">
        <v>22</v>
      </c>
      <c r="E22" s="3">
        <v>10.458967102935976</v>
      </c>
      <c r="F22" s="3">
        <v>3.9075508866027401E-4</v>
      </c>
      <c r="G22" s="2" t="s">
        <v>273</v>
      </c>
      <c r="H22" s="1" t="s">
        <v>1536</v>
      </c>
    </row>
    <row r="23" spans="1:8" x14ac:dyDescent="0.2">
      <c r="A23" s="1" t="s">
        <v>278</v>
      </c>
      <c r="B23" s="2" t="s">
        <v>5</v>
      </c>
      <c r="C23" s="2">
        <v>3</v>
      </c>
      <c r="D23" s="2">
        <v>10</v>
      </c>
      <c r="E23" s="3">
        <v>13.805836575875487</v>
      </c>
      <c r="F23" s="3">
        <v>2.7830229547535401E-3</v>
      </c>
      <c r="G23" s="2" t="s">
        <v>277</v>
      </c>
      <c r="H23" s="1" t="s">
        <v>1537</v>
      </c>
    </row>
    <row r="24" spans="1:8" x14ac:dyDescent="0.2">
      <c r="A24" s="1" t="s">
        <v>58</v>
      </c>
      <c r="B24" s="2" t="s">
        <v>5</v>
      </c>
      <c r="C24" s="2">
        <v>3</v>
      </c>
      <c r="D24" s="2">
        <v>17</v>
      </c>
      <c r="E24" s="3">
        <v>8.1210803387502857</v>
      </c>
      <c r="F24" s="3">
        <v>8.6373421917786599E-3</v>
      </c>
      <c r="G24" s="2" t="s">
        <v>57</v>
      </c>
      <c r="H24" s="1" t="s">
        <v>1538</v>
      </c>
    </row>
    <row r="25" spans="1:8" x14ac:dyDescent="0.2">
      <c r="A25" s="1" t="s">
        <v>38</v>
      </c>
      <c r="B25" s="2" t="s">
        <v>5</v>
      </c>
      <c r="C25" s="2">
        <v>2</v>
      </c>
      <c r="D25" s="2">
        <v>14</v>
      </c>
      <c r="E25" s="3">
        <v>6.5742078932740409</v>
      </c>
      <c r="F25" s="3">
        <v>4.2086246491457299E-2</v>
      </c>
      <c r="G25" s="2" t="s">
        <v>37</v>
      </c>
      <c r="H25" s="1" t="s">
        <v>1539</v>
      </c>
    </row>
    <row r="26" spans="1:8" x14ac:dyDescent="0.2">
      <c r="A26" s="1" t="s">
        <v>361</v>
      </c>
      <c r="B26" s="2" t="s">
        <v>5</v>
      </c>
      <c r="C26" s="2">
        <v>1</v>
      </c>
      <c r="D26" s="2">
        <v>2</v>
      </c>
      <c r="E26" s="3">
        <v>23.009727626459142</v>
      </c>
      <c r="F26" s="3">
        <v>4.8188388097435399E-2</v>
      </c>
      <c r="G26" s="2" t="s">
        <v>360</v>
      </c>
      <c r="H26" s="1" t="s">
        <v>822</v>
      </c>
    </row>
    <row r="27" spans="1:8" x14ac:dyDescent="0.2">
      <c r="E27" s="3"/>
    </row>
    <row r="28" spans="1:8" x14ac:dyDescent="0.2">
      <c r="A28" s="1" t="s">
        <v>110</v>
      </c>
      <c r="B28" s="2" t="s">
        <v>2</v>
      </c>
      <c r="C28" s="2">
        <v>24</v>
      </c>
      <c r="D28" s="2">
        <v>636</v>
      </c>
      <c r="E28" s="3">
        <v>1.7365832170912561</v>
      </c>
      <c r="F28" s="3">
        <v>1.0229522984688999E-3</v>
      </c>
      <c r="G28" s="2" t="s">
        <v>109</v>
      </c>
      <c r="H28" s="1" t="s">
        <v>1540</v>
      </c>
    </row>
    <row r="29" spans="1:8" x14ac:dyDescent="0.2">
      <c r="A29" s="1" t="s">
        <v>196</v>
      </c>
      <c r="B29" s="2" t="s">
        <v>2</v>
      </c>
      <c r="C29" s="2">
        <v>9</v>
      </c>
      <c r="D29" s="2">
        <v>227</v>
      </c>
      <c r="E29" s="3">
        <v>1.8245598998954387</v>
      </c>
      <c r="F29" s="3">
        <v>2.13063211472387E-2</v>
      </c>
      <c r="G29" s="2" t="s">
        <v>195</v>
      </c>
      <c r="H29" s="1" t="s">
        <v>1541</v>
      </c>
    </row>
    <row r="30" spans="1:8" x14ac:dyDescent="0.2">
      <c r="A30" s="1" t="s">
        <v>293</v>
      </c>
      <c r="B30" s="2" t="s">
        <v>2</v>
      </c>
      <c r="C30" s="2">
        <v>6</v>
      </c>
      <c r="D30" s="2">
        <v>57</v>
      </c>
      <c r="E30" s="3">
        <v>4.8441531845177144</v>
      </c>
      <c r="F30" s="3">
        <v>5.8444635110406502E-3</v>
      </c>
      <c r="G30" s="2" t="s">
        <v>292</v>
      </c>
      <c r="H30" s="1" t="s">
        <v>1542</v>
      </c>
    </row>
    <row r="31" spans="1:8" x14ac:dyDescent="0.2">
      <c r="A31" s="1" t="s">
        <v>220</v>
      </c>
      <c r="B31" s="2" t="s">
        <v>2</v>
      </c>
      <c r="C31" s="2">
        <v>4</v>
      </c>
      <c r="D31" s="2">
        <v>30</v>
      </c>
      <c r="E31" s="3">
        <v>6.1359273670557712</v>
      </c>
      <c r="F31" s="3">
        <v>3.60703032718442E-3</v>
      </c>
      <c r="G31" s="2" t="s">
        <v>219</v>
      </c>
      <c r="H31" s="1" t="s">
        <v>1543</v>
      </c>
    </row>
    <row r="32" spans="1:8" x14ac:dyDescent="0.2">
      <c r="A32" s="1" t="s">
        <v>1</v>
      </c>
      <c r="B32" s="2" t="s">
        <v>2</v>
      </c>
      <c r="C32" s="2">
        <v>3</v>
      </c>
      <c r="D32" s="2">
        <v>28</v>
      </c>
      <c r="E32" s="3">
        <v>4.9306559199555311</v>
      </c>
      <c r="F32" s="3">
        <v>1.93451281254883E-2</v>
      </c>
      <c r="G32" s="2" t="s">
        <v>0</v>
      </c>
      <c r="H32" s="1" t="s">
        <v>1544</v>
      </c>
    </row>
    <row r="33" spans="1:8" x14ac:dyDescent="0.2">
      <c r="A33" s="1" t="s">
        <v>282</v>
      </c>
      <c r="B33" s="2" t="s">
        <v>2</v>
      </c>
      <c r="C33" s="2">
        <v>3</v>
      </c>
      <c r="D33" s="2">
        <v>14</v>
      </c>
      <c r="E33" s="3">
        <v>9.8613118399110622</v>
      </c>
      <c r="F33" s="3">
        <v>5.3274642920365402E-4</v>
      </c>
      <c r="G33" s="2" t="s">
        <v>281</v>
      </c>
      <c r="H33" s="1" t="s">
        <v>1527</v>
      </c>
    </row>
    <row r="34" spans="1:8" x14ac:dyDescent="0.2">
      <c r="A34" s="1" t="s">
        <v>286</v>
      </c>
      <c r="B34" s="2" t="s">
        <v>2</v>
      </c>
      <c r="C34" s="2">
        <v>3</v>
      </c>
      <c r="D34" s="2">
        <v>14</v>
      </c>
      <c r="E34" s="3">
        <v>9.8613118399110622</v>
      </c>
      <c r="F34" s="3">
        <v>5.3274642920365402E-4</v>
      </c>
      <c r="G34" s="2" t="s">
        <v>285</v>
      </c>
      <c r="H34" s="1" t="s">
        <v>1528</v>
      </c>
    </row>
    <row r="35" spans="1:8" x14ac:dyDescent="0.2">
      <c r="A35" s="1" t="s">
        <v>276</v>
      </c>
      <c r="B35" s="2" t="s">
        <v>2</v>
      </c>
      <c r="C35" s="2">
        <v>2</v>
      </c>
      <c r="D35" s="2">
        <v>5</v>
      </c>
      <c r="E35" s="3">
        <v>18.407782101167317</v>
      </c>
      <c r="F35" s="3">
        <v>1.45091890078673E-3</v>
      </c>
      <c r="G35" s="2" t="s">
        <v>275</v>
      </c>
      <c r="H35" s="1" t="s">
        <v>1545</v>
      </c>
    </row>
    <row r="36" spans="1:8" x14ac:dyDescent="0.2">
      <c r="A36" s="1" t="s">
        <v>367</v>
      </c>
      <c r="B36" s="2" t="s">
        <v>2</v>
      </c>
      <c r="C36" s="2">
        <v>1</v>
      </c>
      <c r="D36" s="2">
        <v>3</v>
      </c>
      <c r="E36" s="3">
        <v>15.33981841763943</v>
      </c>
      <c r="F36" s="3">
        <v>4.9624164474262197E-2</v>
      </c>
      <c r="G36" s="2" t="s">
        <v>366</v>
      </c>
      <c r="H36" s="1" t="s">
        <v>825</v>
      </c>
    </row>
    <row r="37" spans="1:8" x14ac:dyDescent="0.2">
      <c r="A37" s="1" t="s">
        <v>345</v>
      </c>
      <c r="B37" s="2" t="s">
        <v>2</v>
      </c>
      <c r="C37" s="2">
        <v>1</v>
      </c>
      <c r="D37" s="2">
        <v>2</v>
      </c>
      <c r="E37" s="3">
        <v>23.009727626459142</v>
      </c>
      <c r="F37" s="3">
        <v>3.5403403925943801E-2</v>
      </c>
      <c r="G37" s="2" t="s">
        <v>344</v>
      </c>
      <c r="H37" s="1" t="s">
        <v>828</v>
      </c>
    </row>
    <row r="38" spans="1:8" x14ac:dyDescent="0.2">
      <c r="A38" s="1" t="s">
        <v>351</v>
      </c>
      <c r="B38" s="2" t="s">
        <v>2</v>
      </c>
      <c r="C38" s="2">
        <v>1</v>
      </c>
      <c r="D38" s="2">
        <v>2</v>
      </c>
      <c r="E38" s="3">
        <v>23.009727626459142</v>
      </c>
      <c r="F38" s="3">
        <v>3.8809845235403997E-2</v>
      </c>
      <c r="G38" s="2" t="s">
        <v>350</v>
      </c>
      <c r="H38" s="1" t="s">
        <v>821</v>
      </c>
    </row>
    <row r="39" spans="1:8" x14ac:dyDescent="0.2">
      <c r="A39" s="1" t="s">
        <v>353</v>
      </c>
      <c r="B39" s="2" t="s">
        <v>2</v>
      </c>
      <c r="C39" s="2">
        <v>1</v>
      </c>
      <c r="D39" s="2">
        <v>4</v>
      </c>
      <c r="E39" s="3">
        <v>11.504863813229571</v>
      </c>
      <c r="F39" s="3">
        <v>4.5830709961977703E-2</v>
      </c>
      <c r="G39" s="2" t="s">
        <v>352</v>
      </c>
      <c r="H39" s="1" t="s">
        <v>1546</v>
      </c>
    </row>
    <row r="40" spans="1:8" x14ac:dyDescent="0.2">
      <c r="A40" s="1" t="s">
        <v>307</v>
      </c>
      <c r="B40" s="2" t="s">
        <v>2</v>
      </c>
      <c r="C40" s="2">
        <v>1</v>
      </c>
      <c r="D40" s="2">
        <v>1</v>
      </c>
      <c r="E40" s="3">
        <v>46.019455252918284</v>
      </c>
      <c r="F40" s="3">
        <v>1.39936154004228E-2</v>
      </c>
      <c r="G40" s="2" t="s">
        <v>306</v>
      </c>
      <c r="H40" s="1" t="s">
        <v>1533</v>
      </c>
    </row>
    <row r="41" spans="1:8" x14ac:dyDescent="0.2">
      <c r="A41" s="1" t="s">
        <v>341</v>
      </c>
      <c r="B41" s="2" t="s">
        <v>2</v>
      </c>
      <c r="C41" s="2">
        <v>1</v>
      </c>
      <c r="D41" s="2">
        <v>2</v>
      </c>
      <c r="E41" s="3">
        <v>23.009727626459142</v>
      </c>
      <c r="F41" s="3">
        <v>3.4182808665312002E-2</v>
      </c>
      <c r="G41" s="2" t="s">
        <v>340</v>
      </c>
      <c r="H41" s="1" t="s">
        <v>1547</v>
      </c>
    </row>
    <row r="42" spans="1:8" x14ac:dyDescent="0.2">
      <c r="A42" s="1" t="s">
        <v>323</v>
      </c>
      <c r="B42" s="2" t="s">
        <v>2</v>
      </c>
      <c r="C42" s="2">
        <v>1</v>
      </c>
      <c r="D42" s="2">
        <v>1</v>
      </c>
      <c r="E42" s="3">
        <v>46.019455252918284</v>
      </c>
      <c r="F42" s="3">
        <v>2.3840316001756501E-2</v>
      </c>
      <c r="G42" s="2" t="s">
        <v>322</v>
      </c>
      <c r="H42" s="1" t="s">
        <v>824</v>
      </c>
    </row>
    <row r="43" spans="1:8" x14ac:dyDescent="0.2">
      <c r="A43" s="1" t="s">
        <v>337</v>
      </c>
      <c r="B43" s="2" t="s">
        <v>2</v>
      </c>
      <c r="C43" s="2">
        <v>1</v>
      </c>
      <c r="D43" s="2">
        <v>2</v>
      </c>
      <c r="E43" s="3">
        <v>23.009727626459142</v>
      </c>
      <c r="F43" s="3">
        <v>3.2607585991226602E-2</v>
      </c>
      <c r="G43" s="2" t="s">
        <v>336</v>
      </c>
      <c r="H43" s="1" t="s">
        <v>827</v>
      </c>
    </row>
    <row r="44" spans="1:8" x14ac:dyDescent="0.2">
      <c r="A44" s="1" t="s">
        <v>359</v>
      </c>
      <c r="B44" s="2" t="s">
        <v>2</v>
      </c>
      <c r="C44" s="2">
        <v>1</v>
      </c>
      <c r="D44" s="2">
        <v>3</v>
      </c>
      <c r="E44" s="3">
        <v>15.33981841763943</v>
      </c>
      <c r="F44" s="3">
        <v>4.8107174694444303E-2</v>
      </c>
      <c r="G44" s="2" t="s">
        <v>358</v>
      </c>
      <c r="H44" s="1" t="s">
        <v>1548</v>
      </c>
    </row>
    <row r="45" spans="1:8" x14ac:dyDescent="0.2">
      <c r="A45" s="1" t="s">
        <v>301</v>
      </c>
      <c r="B45" s="2" t="s">
        <v>2</v>
      </c>
      <c r="C45" s="2">
        <v>1</v>
      </c>
      <c r="D45" s="2">
        <v>1</v>
      </c>
      <c r="E45" s="3">
        <v>46.019455252918284</v>
      </c>
      <c r="F45" s="3">
        <v>1.3763992051863801E-2</v>
      </c>
      <c r="G45" s="2" t="s">
        <v>300</v>
      </c>
      <c r="H45" s="1" t="s">
        <v>818</v>
      </c>
    </row>
    <row r="46" spans="1:8" x14ac:dyDescent="0.2">
      <c r="A46" s="1" t="s">
        <v>343</v>
      </c>
      <c r="B46" s="2" t="s">
        <v>2</v>
      </c>
      <c r="C46" s="2">
        <v>1</v>
      </c>
      <c r="D46" s="2">
        <v>3</v>
      </c>
      <c r="E46" s="3">
        <v>15.33981841763943</v>
      </c>
      <c r="F46" s="3">
        <v>3.5357179015720497E-2</v>
      </c>
      <c r="G46" s="2" t="s">
        <v>342</v>
      </c>
      <c r="H46" s="1" t="s">
        <v>1549</v>
      </c>
    </row>
  </sheetData>
  <sortState xmlns:xlrd2="http://schemas.microsoft.com/office/spreadsheetml/2017/richdata2" ref="A28:G46">
    <sortCondition descending="1" ref="C28:C46"/>
    <sortCondition ref="A28:A4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51D1C-E19D-4B66-93B4-22EBCABCED39}">
  <sheetPr codeName="Sheet7"/>
  <dimension ref="A1:H24"/>
  <sheetViews>
    <sheetView workbookViewId="0">
      <selection activeCell="C18" sqref="C18"/>
    </sheetView>
  </sheetViews>
  <sheetFormatPr defaultColWidth="8.85546875" defaultRowHeight="14.25" x14ac:dyDescent="0.2"/>
  <cols>
    <col min="1" max="1" width="90.5703125" style="1" bestFit="1" customWidth="1"/>
    <col min="2" max="2" width="10.42578125" style="2" customWidth="1"/>
    <col min="3" max="3" width="14.28515625" style="2" bestFit="1" customWidth="1"/>
    <col min="4" max="4" width="21" style="2" customWidth="1"/>
    <col min="5" max="5" width="13.28515625" style="12" bestFit="1" customWidth="1"/>
    <col min="6" max="6" width="8.42578125" style="2" customWidth="1"/>
    <col min="7" max="7" width="12.42578125" style="2" bestFit="1" customWidth="1"/>
    <col min="8" max="8" width="17.140625" style="1" customWidth="1"/>
    <col min="9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7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379</v>
      </c>
      <c r="B2" s="2" t="s">
        <v>10</v>
      </c>
      <c r="C2" s="2">
        <v>2</v>
      </c>
      <c r="D2" s="2">
        <v>35</v>
      </c>
      <c r="E2" s="3">
        <v>7.509206349206349</v>
      </c>
      <c r="F2" s="3">
        <v>1.18801181560068E-2</v>
      </c>
      <c r="G2" s="2" t="s">
        <v>378</v>
      </c>
      <c r="H2" s="1" t="s">
        <v>836</v>
      </c>
    </row>
    <row r="3" spans="1:8" x14ac:dyDescent="0.2">
      <c r="A3" s="1" t="s">
        <v>399</v>
      </c>
      <c r="B3" s="2" t="s">
        <v>10</v>
      </c>
      <c r="C3" s="2">
        <v>1</v>
      </c>
      <c r="D3" s="2">
        <v>7</v>
      </c>
      <c r="E3" s="3">
        <v>18.773015873015872</v>
      </c>
      <c r="F3" s="3">
        <v>3.34250985249415E-2</v>
      </c>
      <c r="G3" s="2" t="s">
        <v>398</v>
      </c>
      <c r="H3" s="1" t="s">
        <v>832</v>
      </c>
    </row>
    <row r="4" spans="1:8" x14ac:dyDescent="0.2">
      <c r="A4" s="1" t="s">
        <v>391</v>
      </c>
      <c r="B4" s="2" t="s">
        <v>10</v>
      </c>
      <c r="C4" s="2">
        <v>1</v>
      </c>
      <c r="D4" s="2">
        <v>3</v>
      </c>
      <c r="E4" s="3">
        <v>43.803703703703704</v>
      </c>
      <c r="F4" s="3">
        <v>2.1914891355985299E-2</v>
      </c>
      <c r="G4" s="2" t="s">
        <v>390</v>
      </c>
      <c r="H4" s="1" t="s">
        <v>833</v>
      </c>
    </row>
    <row r="5" spans="1:8" x14ac:dyDescent="0.2">
      <c r="A5" s="1" t="s">
        <v>385</v>
      </c>
      <c r="B5" s="2" t="s">
        <v>10</v>
      </c>
      <c r="C5" s="2">
        <v>1</v>
      </c>
      <c r="D5" s="2">
        <v>2</v>
      </c>
      <c r="E5" s="3">
        <v>65.705555555555549</v>
      </c>
      <c r="F5" s="3">
        <v>1.6027095241446101E-2</v>
      </c>
      <c r="G5" s="2" t="s">
        <v>384</v>
      </c>
      <c r="H5" s="1" t="s">
        <v>834</v>
      </c>
    </row>
    <row r="6" spans="1:8" x14ac:dyDescent="0.2">
      <c r="A6" s="1" t="s">
        <v>373</v>
      </c>
      <c r="B6" s="2" t="s">
        <v>10</v>
      </c>
      <c r="C6" s="2">
        <v>1</v>
      </c>
      <c r="D6" s="2">
        <v>1</v>
      </c>
      <c r="E6" s="3">
        <v>131.4111111111111</v>
      </c>
      <c r="F6" s="3">
        <v>7.1017540081167799E-3</v>
      </c>
      <c r="G6" s="2" t="s">
        <v>372</v>
      </c>
      <c r="H6" s="1" t="s">
        <v>835</v>
      </c>
    </row>
    <row r="7" spans="1:8" x14ac:dyDescent="0.2">
      <c r="A7" s="1" t="s">
        <v>409</v>
      </c>
      <c r="B7" s="2" t="s">
        <v>10</v>
      </c>
      <c r="C7" s="2">
        <v>1</v>
      </c>
      <c r="D7" s="2">
        <v>7</v>
      </c>
      <c r="E7" s="3">
        <v>18.773015873015872</v>
      </c>
      <c r="F7" s="3">
        <v>4.9360906005375398E-2</v>
      </c>
      <c r="G7" s="2" t="s">
        <v>408</v>
      </c>
      <c r="H7" s="1" t="s">
        <v>833</v>
      </c>
    </row>
    <row r="8" spans="1:8" x14ac:dyDescent="0.2">
      <c r="A8" s="1" t="s">
        <v>405</v>
      </c>
      <c r="B8" s="2" t="s">
        <v>10</v>
      </c>
      <c r="C8" s="2">
        <v>1</v>
      </c>
      <c r="D8" s="2">
        <v>5</v>
      </c>
      <c r="E8" s="3">
        <v>26.282222222222224</v>
      </c>
      <c r="F8" s="3">
        <v>4.1688437896343501E-2</v>
      </c>
      <c r="G8" s="2" t="s">
        <v>404</v>
      </c>
      <c r="H8" s="1" t="s">
        <v>837</v>
      </c>
    </row>
    <row r="9" spans="1:8" x14ac:dyDescent="0.2">
      <c r="E9" s="3"/>
      <c r="F9" s="3"/>
    </row>
    <row r="10" spans="1:8" x14ac:dyDescent="0.2">
      <c r="A10" s="1" t="s">
        <v>407</v>
      </c>
      <c r="B10" s="2" t="s">
        <v>5</v>
      </c>
      <c r="C10" s="2">
        <v>1</v>
      </c>
      <c r="D10" s="2">
        <v>5</v>
      </c>
      <c r="E10" s="3">
        <v>26.282222222222224</v>
      </c>
      <c r="F10" s="3">
        <v>4.3885341668571803E-2</v>
      </c>
      <c r="G10" s="2" t="s">
        <v>406</v>
      </c>
      <c r="H10" s="1" t="s">
        <v>1550</v>
      </c>
    </row>
    <row r="11" spans="1:8" x14ac:dyDescent="0.2">
      <c r="A11" s="1" t="s">
        <v>395</v>
      </c>
      <c r="B11" s="2" t="s">
        <v>5</v>
      </c>
      <c r="C11" s="2">
        <v>1</v>
      </c>
      <c r="D11" s="2">
        <v>6</v>
      </c>
      <c r="E11" s="3">
        <v>21.901851851851852</v>
      </c>
      <c r="F11" s="3">
        <v>3.16276250128672E-2</v>
      </c>
      <c r="G11" s="2" t="s">
        <v>394</v>
      </c>
      <c r="H11" s="1" t="s">
        <v>1551</v>
      </c>
    </row>
    <row r="12" spans="1:8" x14ac:dyDescent="0.2">
      <c r="A12" s="1" t="s">
        <v>401</v>
      </c>
      <c r="B12" s="2" t="s">
        <v>5</v>
      </c>
      <c r="C12" s="2">
        <v>1</v>
      </c>
      <c r="D12" s="2">
        <v>4</v>
      </c>
      <c r="E12" s="3">
        <v>32.852777777777774</v>
      </c>
      <c r="F12" s="3">
        <v>3.3741341538697102E-2</v>
      </c>
      <c r="G12" s="2" t="s">
        <v>400</v>
      </c>
      <c r="H12" s="1" t="s">
        <v>1552</v>
      </c>
    </row>
    <row r="13" spans="1:8" x14ac:dyDescent="0.2">
      <c r="E13" s="3"/>
      <c r="F13" s="3"/>
    </row>
    <row r="14" spans="1:8" x14ac:dyDescent="0.2">
      <c r="A14" s="1" t="s">
        <v>371</v>
      </c>
      <c r="B14" s="2" t="s">
        <v>2</v>
      </c>
      <c r="C14" s="2">
        <v>2</v>
      </c>
      <c r="D14" s="2">
        <v>17</v>
      </c>
      <c r="E14" s="3">
        <v>15.460130718954249</v>
      </c>
      <c r="F14" s="3">
        <v>5.8270269018865801E-3</v>
      </c>
      <c r="G14" s="2" t="s">
        <v>370</v>
      </c>
      <c r="H14" s="1" t="s">
        <v>1553</v>
      </c>
    </row>
    <row r="15" spans="1:8" x14ac:dyDescent="0.2">
      <c r="A15" s="1" t="s">
        <v>393</v>
      </c>
      <c r="B15" s="2" t="s">
        <v>2</v>
      </c>
      <c r="C15" s="2">
        <v>2</v>
      </c>
      <c r="D15" s="2">
        <v>43</v>
      </c>
      <c r="E15" s="3">
        <v>6.1121447028423779</v>
      </c>
      <c r="F15" s="3">
        <v>2.96589568975128E-2</v>
      </c>
      <c r="G15" s="2" t="s">
        <v>392</v>
      </c>
      <c r="H15" s="1" t="s">
        <v>1553</v>
      </c>
    </row>
    <row r="16" spans="1:8" x14ac:dyDescent="0.2">
      <c r="A16" s="1" t="s">
        <v>381</v>
      </c>
      <c r="B16" s="2" t="s">
        <v>2</v>
      </c>
      <c r="C16" s="2">
        <v>2</v>
      </c>
      <c r="D16" s="2">
        <v>26</v>
      </c>
      <c r="E16" s="3">
        <v>10.108547008547008</v>
      </c>
      <c r="F16" s="3">
        <v>1.4800511113831599E-2</v>
      </c>
      <c r="G16" s="2" t="s">
        <v>380</v>
      </c>
      <c r="H16" s="1" t="s">
        <v>1554</v>
      </c>
    </row>
    <row r="17" spans="1:8" x14ac:dyDescent="0.2">
      <c r="A17" s="1" t="s">
        <v>369</v>
      </c>
      <c r="B17" s="2" t="s">
        <v>2</v>
      </c>
      <c r="C17" s="2">
        <v>2</v>
      </c>
      <c r="D17" s="2">
        <v>18</v>
      </c>
      <c r="E17" s="3">
        <v>14.601234567901237</v>
      </c>
      <c r="F17" s="3">
        <v>5.0878186867941702E-3</v>
      </c>
      <c r="G17" s="2" t="s">
        <v>368</v>
      </c>
      <c r="H17" s="1" t="s">
        <v>1555</v>
      </c>
    </row>
    <row r="18" spans="1:8" x14ac:dyDescent="0.2">
      <c r="A18" s="1" t="s">
        <v>403</v>
      </c>
      <c r="B18" s="2" t="s">
        <v>2</v>
      </c>
      <c r="C18" s="2">
        <v>1</v>
      </c>
      <c r="D18" s="2">
        <v>5</v>
      </c>
      <c r="E18" s="3">
        <v>26.282222222222224</v>
      </c>
      <c r="F18" s="3">
        <v>3.4156449743538E-2</v>
      </c>
      <c r="G18" s="2" t="s">
        <v>402</v>
      </c>
      <c r="H18" s="1" t="s">
        <v>1556</v>
      </c>
    </row>
    <row r="19" spans="1:8" x14ac:dyDescent="0.2">
      <c r="A19" s="1" t="s">
        <v>377</v>
      </c>
      <c r="B19" s="2" t="s">
        <v>2</v>
      </c>
      <c r="C19" s="2">
        <v>1</v>
      </c>
      <c r="D19" s="2">
        <v>1</v>
      </c>
      <c r="E19" s="3">
        <v>131.4111111111111</v>
      </c>
      <c r="F19" s="3">
        <v>7.6020902295074197E-3</v>
      </c>
      <c r="G19" s="2" t="s">
        <v>376</v>
      </c>
      <c r="H19" s="1" t="s">
        <v>1552</v>
      </c>
    </row>
    <row r="20" spans="1:8" x14ac:dyDescent="0.2">
      <c r="A20" s="1" t="s">
        <v>387</v>
      </c>
      <c r="B20" s="2" t="s">
        <v>2</v>
      </c>
      <c r="C20" s="2">
        <v>1</v>
      </c>
      <c r="D20" s="2">
        <v>2</v>
      </c>
      <c r="E20" s="3">
        <v>65.705555555555549</v>
      </c>
      <c r="F20" s="3">
        <v>1.6030254472481801E-2</v>
      </c>
      <c r="G20" s="2" t="s">
        <v>386</v>
      </c>
      <c r="H20" s="1" t="s">
        <v>1557</v>
      </c>
    </row>
    <row r="21" spans="1:8" x14ac:dyDescent="0.2">
      <c r="A21" s="1" t="s">
        <v>383</v>
      </c>
      <c r="B21" s="2" t="s">
        <v>2</v>
      </c>
      <c r="C21" s="2">
        <v>1</v>
      </c>
      <c r="D21" s="2">
        <v>2</v>
      </c>
      <c r="E21" s="3">
        <v>65.705555555555549</v>
      </c>
      <c r="F21" s="3">
        <v>1.54619011166293E-2</v>
      </c>
      <c r="G21" s="2" t="s">
        <v>382</v>
      </c>
      <c r="H21" s="1" t="s">
        <v>1552</v>
      </c>
    </row>
    <row r="22" spans="1:8" x14ac:dyDescent="0.2">
      <c r="A22" s="1" t="s">
        <v>389</v>
      </c>
      <c r="B22" s="2" t="s">
        <v>2</v>
      </c>
      <c r="C22" s="2">
        <v>1</v>
      </c>
      <c r="D22" s="2">
        <v>3</v>
      </c>
      <c r="E22" s="3">
        <v>43.803703703703704</v>
      </c>
      <c r="F22" s="3">
        <v>2.1914891355985299E-2</v>
      </c>
      <c r="G22" s="2" t="s">
        <v>388</v>
      </c>
      <c r="H22" s="1" t="s">
        <v>833</v>
      </c>
    </row>
    <row r="23" spans="1:8" x14ac:dyDescent="0.2">
      <c r="A23" s="1" t="s">
        <v>375</v>
      </c>
      <c r="B23" s="2" t="s">
        <v>2</v>
      </c>
      <c r="C23" s="2">
        <v>1</v>
      </c>
      <c r="D23" s="2">
        <v>1</v>
      </c>
      <c r="E23" s="3">
        <v>131.4111111111111</v>
      </c>
      <c r="F23" s="3">
        <v>7.6020902295074197E-3</v>
      </c>
      <c r="G23" s="2" t="s">
        <v>374</v>
      </c>
      <c r="H23" s="1" t="s">
        <v>1552</v>
      </c>
    </row>
    <row r="24" spans="1:8" x14ac:dyDescent="0.2">
      <c r="A24" s="1" t="s">
        <v>397</v>
      </c>
      <c r="B24" s="2" t="s">
        <v>2</v>
      </c>
      <c r="C24" s="2">
        <v>1</v>
      </c>
      <c r="D24" s="2">
        <v>7</v>
      </c>
      <c r="E24" s="3">
        <v>18.773015873015872</v>
      </c>
      <c r="F24" s="3">
        <v>3.34250985249415E-2</v>
      </c>
      <c r="G24" s="2" t="s">
        <v>396</v>
      </c>
      <c r="H24" s="1" t="s">
        <v>832</v>
      </c>
    </row>
  </sheetData>
  <sortState xmlns:xlrd2="http://schemas.microsoft.com/office/spreadsheetml/2017/richdata2" ref="A14:G24">
    <sortCondition descending="1" ref="C14:C24"/>
    <sortCondition ref="A14:A2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8231-13EE-493D-940A-0EAE02154278}">
  <sheetPr codeName="Sheet8"/>
  <dimension ref="A1:H31"/>
  <sheetViews>
    <sheetView topLeftCell="A10" zoomScaleNormal="100" workbookViewId="0">
      <selection activeCell="D25" sqref="D25"/>
    </sheetView>
  </sheetViews>
  <sheetFormatPr defaultColWidth="8.85546875" defaultRowHeight="14.25" x14ac:dyDescent="0.2"/>
  <cols>
    <col min="1" max="1" width="82.7109375" style="1" bestFit="1" customWidth="1"/>
    <col min="2" max="2" width="9.85546875" style="5" bestFit="1" customWidth="1"/>
    <col min="3" max="3" width="15.140625" style="5" customWidth="1"/>
    <col min="4" max="4" width="20.140625" style="5" customWidth="1"/>
    <col min="5" max="5" width="12.140625" style="11" bestFit="1" customWidth="1"/>
    <col min="6" max="6" width="7.7109375" style="5" bestFit="1" customWidth="1"/>
    <col min="7" max="7" width="12.42578125" style="5" bestFit="1" customWidth="1"/>
    <col min="8" max="8" width="10.28515625" style="1" customWidth="1"/>
    <col min="9" max="16384" width="8.85546875" style="1"/>
  </cols>
  <sheetData>
    <row r="1" spans="1:8" s="36" customFormat="1" ht="45" x14ac:dyDescent="0.2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100</v>
      </c>
      <c r="B2" s="5" t="s">
        <v>10</v>
      </c>
      <c r="C2" s="5">
        <v>12</v>
      </c>
      <c r="D2" s="5">
        <v>384</v>
      </c>
      <c r="E2" s="11">
        <v>1.4106631679389312</v>
      </c>
      <c r="F2" s="11">
        <v>8.9924790241794304E-3</v>
      </c>
      <c r="G2" s="5" t="s">
        <v>99</v>
      </c>
      <c r="H2" s="1" t="s">
        <v>844</v>
      </c>
    </row>
    <row r="3" spans="1:8" x14ac:dyDescent="0.2">
      <c r="A3" s="1" t="s">
        <v>411</v>
      </c>
      <c r="B3" s="5" t="s">
        <v>10</v>
      </c>
      <c r="C3" s="5">
        <v>3</v>
      </c>
      <c r="D3" s="5">
        <v>9</v>
      </c>
      <c r="E3" s="11">
        <v>15.047073791348602</v>
      </c>
      <c r="F3" s="11">
        <v>3.1716594803562098E-4</v>
      </c>
      <c r="G3" s="5" t="s">
        <v>410</v>
      </c>
      <c r="H3" s="1" t="s">
        <v>845</v>
      </c>
    </row>
    <row r="4" spans="1:8" x14ac:dyDescent="0.2">
      <c r="A4" s="1" t="s">
        <v>415</v>
      </c>
      <c r="B4" s="5" t="s">
        <v>10</v>
      </c>
      <c r="C4" s="5">
        <v>2</v>
      </c>
      <c r="D4" s="5">
        <v>3</v>
      </c>
      <c r="E4" s="11">
        <v>30.0941475826972</v>
      </c>
      <c r="F4" s="11">
        <v>1.2539485426080899E-3</v>
      </c>
      <c r="G4" s="5" t="s">
        <v>414</v>
      </c>
      <c r="H4" s="1" t="s">
        <v>846</v>
      </c>
    </row>
    <row r="5" spans="1:8" x14ac:dyDescent="0.2">
      <c r="A5" s="1" t="s">
        <v>443</v>
      </c>
      <c r="B5" s="5" t="s">
        <v>10</v>
      </c>
      <c r="C5" s="5">
        <v>1</v>
      </c>
      <c r="D5" s="5">
        <v>2</v>
      </c>
      <c r="E5" s="11">
        <v>22.570610687022899</v>
      </c>
      <c r="F5" s="11">
        <v>3.06204278668607E-2</v>
      </c>
      <c r="G5" s="5" t="s">
        <v>442</v>
      </c>
      <c r="H5" s="1" t="s">
        <v>838</v>
      </c>
    </row>
    <row r="6" spans="1:8" x14ac:dyDescent="0.2">
      <c r="A6" s="1" t="s">
        <v>429</v>
      </c>
      <c r="B6" s="5" t="s">
        <v>10</v>
      </c>
      <c r="C6" s="5">
        <v>1</v>
      </c>
      <c r="D6" s="5">
        <v>1</v>
      </c>
      <c r="E6" s="11">
        <v>45.141221374045799</v>
      </c>
      <c r="F6" s="11">
        <v>1.7375925175324099E-2</v>
      </c>
      <c r="G6" s="5" t="s">
        <v>428</v>
      </c>
      <c r="H6" s="1" t="s">
        <v>839</v>
      </c>
    </row>
    <row r="7" spans="1:8" x14ac:dyDescent="0.2">
      <c r="A7" s="1" t="s">
        <v>453</v>
      </c>
      <c r="B7" s="5" t="s">
        <v>10</v>
      </c>
      <c r="C7" s="5">
        <v>1</v>
      </c>
      <c r="D7" s="5">
        <v>2</v>
      </c>
      <c r="E7" s="11">
        <v>22.570610687022899</v>
      </c>
      <c r="F7" s="11">
        <v>4.64875204730038E-2</v>
      </c>
      <c r="G7" s="5" t="s">
        <v>452</v>
      </c>
      <c r="H7" s="1" t="s">
        <v>840</v>
      </c>
    </row>
    <row r="8" spans="1:8" x14ac:dyDescent="0.2">
      <c r="A8" s="1" t="s">
        <v>437</v>
      </c>
      <c r="B8" s="5" t="s">
        <v>10</v>
      </c>
      <c r="C8" s="5">
        <v>1</v>
      </c>
      <c r="D8" s="5">
        <v>1</v>
      </c>
      <c r="E8" s="11">
        <v>45.141221374045799</v>
      </c>
      <c r="F8" s="11">
        <v>2.72988993283029E-2</v>
      </c>
      <c r="G8" s="5" t="s">
        <v>436</v>
      </c>
      <c r="H8" s="1" t="s">
        <v>841</v>
      </c>
    </row>
    <row r="9" spans="1:8" x14ac:dyDescent="0.2">
      <c r="A9" s="1" t="s">
        <v>433</v>
      </c>
      <c r="B9" s="5" t="s">
        <v>10</v>
      </c>
      <c r="C9" s="5">
        <v>1</v>
      </c>
      <c r="D9" s="5">
        <v>5</v>
      </c>
      <c r="E9" s="11">
        <v>9.0282442748091611</v>
      </c>
      <c r="F9" s="11">
        <v>2.44889116486341E-2</v>
      </c>
      <c r="G9" s="5" t="s">
        <v>432</v>
      </c>
      <c r="H9" s="1" t="s">
        <v>842</v>
      </c>
    </row>
    <row r="10" spans="1:8" x14ac:dyDescent="0.2">
      <c r="A10" s="1" t="s">
        <v>427</v>
      </c>
      <c r="B10" s="5" t="s">
        <v>10</v>
      </c>
      <c r="C10" s="5">
        <v>1</v>
      </c>
      <c r="D10" s="5">
        <v>1</v>
      </c>
      <c r="E10" s="11">
        <v>45.141221374045799</v>
      </c>
      <c r="F10" s="11">
        <v>1.50449783531985E-2</v>
      </c>
      <c r="G10" s="5" t="s">
        <v>426</v>
      </c>
      <c r="H10" s="1" t="s">
        <v>843</v>
      </c>
    </row>
    <row r="11" spans="1:8" x14ac:dyDescent="0.2">
      <c r="F11" s="11"/>
      <c r="H11" s="9"/>
    </row>
    <row r="12" spans="1:8" x14ac:dyDescent="0.2">
      <c r="A12" s="1" t="s">
        <v>421</v>
      </c>
      <c r="B12" s="5" t="s">
        <v>5</v>
      </c>
      <c r="C12" s="5">
        <v>2</v>
      </c>
      <c r="D12" s="5">
        <v>5</v>
      </c>
      <c r="E12" s="11">
        <v>18.056488549618322</v>
      </c>
      <c r="F12" s="11">
        <v>8.3934142541015298E-3</v>
      </c>
      <c r="G12" s="5" t="s">
        <v>420</v>
      </c>
      <c r="H12" s="1" t="s">
        <v>1558</v>
      </c>
    </row>
    <row r="13" spans="1:8" x14ac:dyDescent="0.2">
      <c r="A13" s="1" t="s">
        <v>449</v>
      </c>
      <c r="B13" s="5" t="s">
        <v>5</v>
      </c>
      <c r="C13" s="5">
        <v>1</v>
      </c>
      <c r="D13" s="5">
        <v>1</v>
      </c>
      <c r="E13" s="11">
        <v>45.141221374045799</v>
      </c>
      <c r="F13" s="11">
        <v>4.43653863763366E-2</v>
      </c>
      <c r="G13" s="5" t="s">
        <v>448</v>
      </c>
      <c r="H13" s="1" t="s">
        <v>1559</v>
      </c>
    </row>
    <row r="14" spans="1:8" x14ac:dyDescent="0.2">
      <c r="F14" s="11"/>
    </row>
    <row r="15" spans="1:8" x14ac:dyDescent="0.2">
      <c r="A15" s="1" t="s">
        <v>92</v>
      </c>
      <c r="B15" s="5" t="s">
        <v>2</v>
      </c>
      <c r="C15" s="5">
        <v>7</v>
      </c>
      <c r="D15" s="5">
        <v>209</v>
      </c>
      <c r="E15" s="11">
        <v>1.5119069359728259</v>
      </c>
      <c r="F15" s="11">
        <v>2.4851983252533599E-2</v>
      </c>
      <c r="G15" s="5" t="s">
        <v>91</v>
      </c>
      <c r="H15" s="1" t="s">
        <v>1560</v>
      </c>
    </row>
    <row r="16" spans="1:8" x14ac:dyDescent="0.2">
      <c r="A16" s="1" t="s">
        <v>1</v>
      </c>
      <c r="B16" s="5" t="s">
        <v>2</v>
      </c>
      <c r="C16" s="5">
        <v>3</v>
      </c>
      <c r="D16" s="5">
        <v>28</v>
      </c>
      <c r="E16" s="11">
        <v>4.8365594329334787</v>
      </c>
      <c r="F16" s="11">
        <v>1.05233257579645E-2</v>
      </c>
      <c r="G16" s="5" t="s">
        <v>0</v>
      </c>
      <c r="H16" s="1" t="s">
        <v>1561</v>
      </c>
    </row>
    <row r="17" spans="1:8" x14ac:dyDescent="0.2">
      <c r="A17" s="1" t="s">
        <v>288</v>
      </c>
      <c r="B17" s="5" t="s">
        <v>2</v>
      </c>
      <c r="C17" s="5">
        <v>3</v>
      </c>
      <c r="D17" s="5">
        <v>55</v>
      </c>
      <c r="E17" s="11">
        <v>2.4622484385843162</v>
      </c>
      <c r="F17" s="11">
        <v>4.8578192491262898E-2</v>
      </c>
      <c r="G17" s="5" t="s">
        <v>287</v>
      </c>
      <c r="H17" s="1" t="s">
        <v>1572</v>
      </c>
    </row>
    <row r="18" spans="1:8" x14ac:dyDescent="0.2">
      <c r="A18" s="1" t="s">
        <v>423</v>
      </c>
      <c r="B18" s="5" t="s">
        <v>2</v>
      </c>
      <c r="C18" s="5">
        <v>2</v>
      </c>
      <c r="D18" s="5">
        <v>5</v>
      </c>
      <c r="E18" s="11">
        <v>18.056488549618322</v>
      </c>
      <c r="F18" s="11">
        <v>1.3202937237815101E-2</v>
      </c>
      <c r="G18" s="5" t="s">
        <v>422</v>
      </c>
      <c r="H18" s="1" t="s">
        <v>1571</v>
      </c>
    </row>
    <row r="19" spans="1:8" x14ac:dyDescent="0.2">
      <c r="A19" s="1" t="s">
        <v>413</v>
      </c>
      <c r="B19" s="5" t="s">
        <v>2</v>
      </c>
      <c r="C19" s="5">
        <v>2</v>
      </c>
      <c r="D19" s="5">
        <v>3</v>
      </c>
      <c r="E19" s="11">
        <v>30.0941475826972</v>
      </c>
      <c r="F19" s="11">
        <v>7.5099413330326399E-4</v>
      </c>
      <c r="G19" s="5" t="s">
        <v>412</v>
      </c>
      <c r="H19" s="1" t="s">
        <v>1562</v>
      </c>
    </row>
    <row r="20" spans="1:8" x14ac:dyDescent="0.2">
      <c r="A20" s="1" t="s">
        <v>417</v>
      </c>
      <c r="B20" s="5" t="s">
        <v>2</v>
      </c>
      <c r="C20" s="5">
        <v>2</v>
      </c>
      <c r="D20" s="5">
        <v>3</v>
      </c>
      <c r="E20" s="11">
        <v>30.0941475826972</v>
      </c>
      <c r="F20" s="11">
        <v>1.2539485426080899E-3</v>
      </c>
      <c r="G20" s="5" t="s">
        <v>416</v>
      </c>
      <c r="H20" s="1" t="s">
        <v>846</v>
      </c>
    </row>
    <row r="21" spans="1:8" x14ac:dyDescent="0.2">
      <c r="A21" s="1" t="s">
        <v>419</v>
      </c>
      <c r="B21" s="5" t="s">
        <v>2</v>
      </c>
      <c r="C21" s="5">
        <v>2</v>
      </c>
      <c r="D21" s="5">
        <v>7</v>
      </c>
      <c r="E21" s="11">
        <v>12.897491821155942</v>
      </c>
      <c r="F21" s="11">
        <v>3.4574628918030001E-3</v>
      </c>
      <c r="G21" s="5" t="s">
        <v>418</v>
      </c>
      <c r="H21" s="1" t="s">
        <v>846</v>
      </c>
    </row>
    <row r="22" spans="1:8" x14ac:dyDescent="0.2">
      <c r="A22" s="1" t="s">
        <v>441</v>
      </c>
      <c r="B22" s="5" t="s">
        <v>2</v>
      </c>
      <c r="C22" s="5">
        <v>1</v>
      </c>
      <c r="D22" s="5">
        <v>2</v>
      </c>
      <c r="E22" s="11">
        <v>22.570610687022899</v>
      </c>
      <c r="F22" s="11">
        <v>2.9192412201922899E-2</v>
      </c>
      <c r="G22" s="5" t="s">
        <v>440</v>
      </c>
      <c r="H22" s="1" t="s">
        <v>1563</v>
      </c>
    </row>
    <row r="23" spans="1:8" x14ac:dyDescent="0.2">
      <c r="A23" s="1" t="s">
        <v>447</v>
      </c>
      <c r="B23" s="5" t="s">
        <v>2</v>
      </c>
      <c r="C23" s="5">
        <v>1</v>
      </c>
      <c r="D23" s="5">
        <v>2</v>
      </c>
      <c r="E23" s="11">
        <v>22.570610687022899</v>
      </c>
      <c r="F23" s="11">
        <v>3.2153856821225797E-2</v>
      </c>
      <c r="G23" s="5" t="s">
        <v>446</v>
      </c>
      <c r="H23" s="1" t="s">
        <v>1564</v>
      </c>
    </row>
    <row r="24" spans="1:8" x14ac:dyDescent="0.2">
      <c r="A24" s="1" t="s">
        <v>445</v>
      </c>
      <c r="B24" s="5" t="s">
        <v>2</v>
      </c>
      <c r="C24" s="5">
        <v>1</v>
      </c>
      <c r="D24" s="5">
        <v>5</v>
      </c>
      <c r="E24" s="11">
        <v>9.0282442748091611</v>
      </c>
      <c r="F24" s="11">
        <v>3.1679645667346899E-2</v>
      </c>
      <c r="G24" s="5" t="s">
        <v>444</v>
      </c>
      <c r="H24" s="1" t="s">
        <v>1565</v>
      </c>
    </row>
    <row r="25" spans="1:8" x14ac:dyDescent="0.2">
      <c r="A25" s="1" t="s">
        <v>451</v>
      </c>
      <c r="B25" s="5" t="s">
        <v>2</v>
      </c>
      <c r="C25" s="5">
        <v>1</v>
      </c>
      <c r="D25" s="5">
        <v>4</v>
      </c>
      <c r="E25" s="11">
        <v>11.28530534351145</v>
      </c>
      <c r="F25" s="11">
        <v>4.4523972827446398E-2</v>
      </c>
      <c r="G25" s="5" t="s">
        <v>450</v>
      </c>
      <c r="H25" s="1" t="s">
        <v>1566</v>
      </c>
    </row>
    <row r="26" spans="1:8" x14ac:dyDescent="0.2">
      <c r="A26" s="1" t="s">
        <v>425</v>
      </c>
      <c r="B26" s="5" t="s">
        <v>2</v>
      </c>
      <c r="C26" s="5">
        <v>1</v>
      </c>
      <c r="D26" s="5">
        <v>1</v>
      </c>
      <c r="E26" s="11">
        <v>45.141221374045799</v>
      </c>
      <c r="F26" s="11">
        <v>1.46937504122997E-2</v>
      </c>
      <c r="G26" s="5" t="s">
        <v>424</v>
      </c>
      <c r="H26" s="1" t="s">
        <v>1567</v>
      </c>
    </row>
    <row r="27" spans="1:8" x14ac:dyDescent="0.2">
      <c r="A27" s="1" t="s">
        <v>457</v>
      </c>
      <c r="B27" s="5" t="s">
        <v>2</v>
      </c>
      <c r="C27" s="5">
        <v>1</v>
      </c>
      <c r="D27" s="5">
        <v>2</v>
      </c>
      <c r="E27" s="11">
        <v>22.570610687022899</v>
      </c>
      <c r="F27" s="11">
        <v>4.7193076399105298E-2</v>
      </c>
      <c r="G27" s="5" t="s">
        <v>456</v>
      </c>
      <c r="H27" s="1" t="s">
        <v>1570</v>
      </c>
    </row>
    <row r="28" spans="1:8" x14ac:dyDescent="0.2">
      <c r="A28" s="1" t="s">
        <v>439</v>
      </c>
      <c r="B28" s="5" t="s">
        <v>2</v>
      </c>
      <c r="C28" s="5">
        <v>1</v>
      </c>
      <c r="D28" s="5">
        <v>3</v>
      </c>
      <c r="E28" s="11">
        <v>15.0470737913486</v>
      </c>
      <c r="F28" s="11">
        <v>2.81790847297574E-2</v>
      </c>
      <c r="G28" s="5" t="s">
        <v>438</v>
      </c>
      <c r="H28" s="1" t="s">
        <v>1569</v>
      </c>
    </row>
    <row r="29" spans="1:8" x14ac:dyDescent="0.2">
      <c r="A29" s="1" t="s">
        <v>431</v>
      </c>
      <c r="B29" s="5" t="s">
        <v>2</v>
      </c>
      <c r="C29" s="5">
        <v>1</v>
      </c>
      <c r="D29" s="5">
        <v>1</v>
      </c>
      <c r="E29" s="11">
        <v>45.141221374045799</v>
      </c>
      <c r="F29" s="11">
        <v>2.1958197438899301E-2</v>
      </c>
      <c r="G29" s="5" t="s">
        <v>430</v>
      </c>
      <c r="H29" s="1" t="s">
        <v>1568</v>
      </c>
    </row>
    <row r="30" spans="1:8" x14ac:dyDescent="0.2">
      <c r="A30" s="1" t="s">
        <v>455</v>
      </c>
      <c r="B30" s="5" t="s">
        <v>2</v>
      </c>
      <c r="C30" s="5">
        <v>1</v>
      </c>
      <c r="D30" s="5">
        <v>5</v>
      </c>
      <c r="E30" s="11">
        <v>9.0282442748091611</v>
      </c>
      <c r="F30" s="11">
        <v>4.6707568398836101E-2</v>
      </c>
      <c r="G30" s="5" t="s">
        <v>454</v>
      </c>
      <c r="H30" s="1" t="s">
        <v>1566</v>
      </c>
    </row>
    <row r="31" spans="1:8" x14ac:dyDescent="0.2">
      <c r="A31" s="1" t="s">
        <v>435</v>
      </c>
      <c r="B31" s="5" t="s">
        <v>2</v>
      </c>
      <c r="C31" s="5">
        <v>1</v>
      </c>
      <c r="D31" s="5">
        <v>2</v>
      </c>
      <c r="E31" s="11">
        <v>22.570610687022899</v>
      </c>
      <c r="F31" s="11">
        <v>2.51242437594595E-2</v>
      </c>
      <c r="G31" s="5" t="s">
        <v>434</v>
      </c>
      <c r="H31" s="1" t="s">
        <v>843</v>
      </c>
    </row>
  </sheetData>
  <sortState xmlns:xlrd2="http://schemas.microsoft.com/office/spreadsheetml/2017/richdata2" ref="A15:G30">
    <sortCondition descending="1" ref="C15:C30"/>
    <sortCondition ref="A15:A3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0B66-4BB8-4106-BBD2-435394800B9A}">
  <sheetPr codeName="Sheet9"/>
  <dimension ref="A1:H61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06.28515625" style="1" bestFit="1" customWidth="1"/>
    <col min="2" max="2" width="10.42578125" style="2" customWidth="1"/>
    <col min="3" max="3" width="14.5703125" style="2" customWidth="1"/>
    <col min="4" max="4" width="20.28515625" style="2" customWidth="1"/>
    <col min="5" max="5" width="12.28515625" style="2" customWidth="1"/>
    <col min="6" max="6" width="8" style="3" customWidth="1"/>
    <col min="7" max="7" width="12.42578125" style="2" bestFit="1" customWidth="1"/>
    <col min="8" max="8" width="10.85546875" style="6" customWidth="1"/>
    <col min="9" max="16384" width="8.85546875" style="1"/>
  </cols>
  <sheetData>
    <row r="1" spans="1:8" s="37" customFormat="1" ht="45" x14ac:dyDescent="0.25">
      <c r="A1" s="14" t="s">
        <v>1409</v>
      </c>
      <c r="B1" s="14" t="s">
        <v>801</v>
      </c>
      <c r="C1" s="14" t="s">
        <v>788</v>
      </c>
      <c r="D1" s="14" t="s">
        <v>789</v>
      </c>
      <c r="E1" s="15" t="s">
        <v>790</v>
      </c>
      <c r="F1" s="15" t="s">
        <v>791</v>
      </c>
      <c r="G1" s="14" t="s">
        <v>800</v>
      </c>
      <c r="H1" s="14" t="s">
        <v>787</v>
      </c>
    </row>
    <row r="2" spans="1:8" x14ac:dyDescent="0.2">
      <c r="A2" s="1" t="s">
        <v>50</v>
      </c>
      <c r="B2" s="2" t="s">
        <v>10</v>
      </c>
      <c r="C2" s="2">
        <v>32</v>
      </c>
      <c r="D2" s="2">
        <v>741</v>
      </c>
      <c r="E2" s="3">
        <v>1.3318060973313839</v>
      </c>
      <c r="F2" s="3">
        <v>1.5023114937003999E-2</v>
      </c>
      <c r="G2" s="2" t="s">
        <v>49</v>
      </c>
      <c r="H2" s="1" t="s">
        <v>781</v>
      </c>
    </row>
    <row r="3" spans="1:8" x14ac:dyDescent="0.2">
      <c r="A3" s="1" t="s">
        <v>100</v>
      </c>
      <c r="B3" s="2" t="s">
        <v>10</v>
      </c>
      <c r="C3" s="2">
        <v>24</v>
      </c>
      <c r="D3" s="2">
        <v>384</v>
      </c>
      <c r="E3" s="3">
        <v>1.9274771838331162</v>
      </c>
      <c r="F3" s="3">
        <v>1.0120495487565699E-4</v>
      </c>
      <c r="G3" s="2" t="s">
        <v>99</v>
      </c>
      <c r="H3" s="1" t="s">
        <v>768</v>
      </c>
    </row>
    <row r="4" spans="1:8" x14ac:dyDescent="0.2">
      <c r="A4" s="1" t="s">
        <v>305</v>
      </c>
      <c r="B4" s="2" t="s">
        <v>10</v>
      </c>
      <c r="C4" s="2">
        <v>16</v>
      </c>
      <c r="D4" s="2">
        <v>312</v>
      </c>
      <c r="E4" s="3">
        <v>1.5815197405810184</v>
      </c>
      <c r="F4" s="3">
        <v>8.7349484191953496E-3</v>
      </c>
      <c r="G4" s="2" t="s">
        <v>304</v>
      </c>
      <c r="H4" s="1" t="s">
        <v>776</v>
      </c>
    </row>
    <row r="5" spans="1:8" x14ac:dyDescent="0.2">
      <c r="A5" s="1" t="s">
        <v>465</v>
      </c>
      <c r="B5" s="2" t="s">
        <v>10</v>
      </c>
      <c r="C5" s="2">
        <v>10</v>
      </c>
      <c r="D5" s="2">
        <v>78</v>
      </c>
      <c r="E5" s="3">
        <v>3.9537993514525462</v>
      </c>
      <c r="F5" s="3">
        <v>1.26053625918794E-4</v>
      </c>
      <c r="G5" s="2" t="s">
        <v>464</v>
      </c>
      <c r="H5" s="1" t="s">
        <v>777</v>
      </c>
    </row>
    <row r="6" spans="1:8" x14ac:dyDescent="0.2">
      <c r="A6" s="1" t="s">
        <v>9</v>
      </c>
      <c r="B6" s="2" t="s">
        <v>10</v>
      </c>
      <c r="C6" s="2">
        <v>7</v>
      </c>
      <c r="D6" s="2">
        <v>63</v>
      </c>
      <c r="E6" s="3">
        <v>3.4266261045922057</v>
      </c>
      <c r="F6" s="3">
        <v>7.4083816611447903E-3</v>
      </c>
      <c r="G6" s="2" t="s">
        <v>8</v>
      </c>
      <c r="H6" s="1" t="s">
        <v>784</v>
      </c>
    </row>
    <row r="7" spans="1:8" x14ac:dyDescent="0.2">
      <c r="A7" s="1" t="s">
        <v>311</v>
      </c>
      <c r="B7" s="2" t="s">
        <v>10</v>
      </c>
      <c r="C7" s="2">
        <v>5</v>
      </c>
      <c r="D7" s="2">
        <v>26</v>
      </c>
      <c r="E7" s="3">
        <v>5.9306990271788189</v>
      </c>
      <c r="F7" s="3">
        <v>1.36904214690188E-3</v>
      </c>
      <c r="G7" s="2" t="s">
        <v>310</v>
      </c>
      <c r="H7" s="1" t="s">
        <v>769</v>
      </c>
    </row>
    <row r="8" spans="1:8" x14ac:dyDescent="0.2">
      <c r="A8" s="1" t="s">
        <v>459</v>
      </c>
      <c r="B8" s="2" t="s">
        <v>10</v>
      </c>
      <c r="C8" s="2">
        <v>5</v>
      </c>
      <c r="D8" s="2">
        <v>11</v>
      </c>
      <c r="E8" s="3">
        <v>14.018015882422663</v>
      </c>
      <c r="F8" s="3">
        <v>1.55976679831779E-6</v>
      </c>
      <c r="G8" s="2" t="s">
        <v>458</v>
      </c>
      <c r="H8" s="1" t="s">
        <v>770</v>
      </c>
    </row>
    <row r="9" spans="1:8" x14ac:dyDescent="0.2">
      <c r="A9" s="1" t="s">
        <v>118</v>
      </c>
      <c r="B9" s="2" t="s">
        <v>10</v>
      </c>
      <c r="C9" s="2">
        <v>3</v>
      </c>
      <c r="D9" s="2">
        <v>27</v>
      </c>
      <c r="E9" s="3">
        <v>3.4266261045922066</v>
      </c>
      <c r="F9" s="3">
        <v>2.7743251043100201E-2</v>
      </c>
      <c r="G9" s="2" t="s">
        <v>117</v>
      </c>
      <c r="H9" s="1" t="s">
        <v>778</v>
      </c>
    </row>
    <row r="10" spans="1:8" x14ac:dyDescent="0.2">
      <c r="A10" s="1" t="s">
        <v>477</v>
      </c>
      <c r="B10" s="2" t="s">
        <v>10</v>
      </c>
      <c r="C10" s="2">
        <v>3</v>
      </c>
      <c r="D10" s="2">
        <v>18</v>
      </c>
      <c r="E10" s="3">
        <v>5.1399391568883104</v>
      </c>
      <c r="F10" s="3">
        <v>7.8661121294736104E-3</v>
      </c>
      <c r="G10" s="2" t="s">
        <v>476</v>
      </c>
      <c r="H10" s="1" t="s">
        <v>771</v>
      </c>
    </row>
    <row r="11" spans="1:8" x14ac:dyDescent="0.2">
      <c r="A11" s="1" t="s">
        <v>473</v>
      </c>
      <c r="B11" s="2" t="s">
        <v>10</v>
      </c>
      <c r="C11" s="2">
        <v>3</v>
      </c>
      <c r="D11" s="2">
        <v>11</v>
      </c>
      <c r="E11" s="3">
        <v>8.4108095294535978</v>
      </c>
      <c r="F11" s="3">
        <v>4.1521919462137397E-3</v>
      </c>
      <c r="G11" s="2" t="s">
        <v>472</v>
      </c>
      <c r="H11" s="1" t="s">
        <v>783</v>
      </c>
    </row>
    <row r="12" spans="1:8" x14ac:dyDescent="0.2">
      <c r="A12" s="1" t="s">
        <v>487</v>
      </c>
      <c r="B12" s="2" t="s">
        <v>10</v>
      </c>
      <c r="C12" s="2">
        <v>2</v>
      </c>
      <c r="D12" s="2">
        <v>10</v>
      </c>
      <c r="E12" s="3">
        <v>6.1679269882659717</v>
      </c>
      <c r="F12" s="3">
        <v>1.1762347328805701E-2</v>
      </c>
      <c r="G12" s="2" t="s">
        <v>486</v>
      </c>
      <c r="H12" s="1" t="s">
        <v>772</v>
      </c>
    </row>
    <row r="13" spans="1:8" x14ac:dyDescent="0.2">
      <c r="A13" s="1" t="s">
        <v>489</v>
      </c>
      <c r="B13" s="2" t="s">
        <v>10</v>
      </c>
      <c r="C13" s="2">
        <v>2</v>
      </c>
      <c r="D13" s="2">
        <v>5</v>
      </c>
      <c r="E13" s="3">
        <v>12.335853976531943</v>
      </c>
      <c r="F13" s="3">
        <v>1.1783209685847401E-2</v>
      </c>
      <c r="G13" s="2" t="s">
        <v>488</v>
      </c>
      <c r="H13" s="1" t="s">
        <v>780</v>
      </c>
    </row>
    <row r="14" spans="1:8" x14ac:dyDescent="0.2">
      <c r="A14" s="1" t="s">
        <v>533</v>
      </c>
      <c r="B14" s="2" t="s">
        <v>10</v>
      </c>
      <c r="C14" s="2">
        <v>2</v>
      </c>
      <c r="D14" s="2">
        <v>11</v>
      </c>
      <c r="E14" s="3">
        <v>5.6072063529690643</v>
      </c>
      <c r="F14" s="3">
        <v>3.9527102070540103E-2</v>
      </c>
      <c r="G14" s="2" t="s">
        <v>532</v>
      </c>
      <c r="H14" s="1" t="s">
        <v>775</v>
      </c>
    </row>
    <row r="15" spans="1:8" x14ac:dyDescent="0.2">
      <c r="A15" s="1" t="s">
        <v>515</v>
      </c>
      <c r="B15" s="2" t="s">
        <v>10</v>
      </c>
      <c r="C15" s="2">
        <v>2</v>
      </c>
      <c r="D15" s="2">
        <v>8</v>
      </c>
      <c r="E15" s="3">
        <v>7.7099087353324638</v>
      </c>
      <c r="F15" s="3">
        <v>2.4442395692306901E-2</v>
      </c>
      <c r="G15" s="2" t="s">
        <v>514</v>
      </c>
      <c r="H15" s="1" t="s">
        <v>775</v>
      </c>
    </row>
    <row r="16" spans="1:8" x14ac:dyDescent="0.2">
      <c r="A16" s="1" t="s">
        <v>495</v>
      </c>
      <c r="B16" s="2" t="s">
        <v>10</v>
      </c>
      <c r="C16" s="2">
        <v>2</v>
      </c>
      <c r="D16" s="2">
        <v>8</v>
      </c>
      <c r="E16" s="3">
        <v>7.7099087353324638</v>
      </c>
      <c r="F16" s="3">
        <v>1.8993103402071099E-2</v>
      </c>
      <c r="G16" s="2" t="s">
        <v>494</v>
      </c>
      <c r="H16" s="1" t="s">
        <v>773</v>
      </c>
    </row>
    <row r="17" spans="1:8" x14ac:dyDescent="0.2">
      <c r="A17" s="1" t="s">
        <v>513</v>
      </c>
      <c r="B17" s="2" t="s">
        <v>10</v>
      </c>
      <c r="C17" s="2">
        <v>2</v>
      </c>
      <c r="D17" s="2">
        <v>8</v>
      </c>
      <c r="E17" s="3">
        <v>7.7099087353324638</v>
      </c>
      <c r="F17" s="3">
        <v>2.4442395692306901E-2</v>
      </c>
      <c r="G17" s="2" t="s">
        <v>512</v>
      </c>
      <c r="H17" s="1" t="s">
        <v>775</v>
      </c>
    </row>
    <row r="18" spans="1:8" x14ac:dyDescent="0.2">
      <c r="A18" s="1" t="s">
        <v>481</v>
      </c>
      <c r="B18" s="2" t="s">
        <v>10</v>
      </c>
      <c r="C18" s="2">
        <v>2</v>
      </c>
      <c r="D18" s="2">
        <v>8</v>
      </c>
      <c r="E18" s="3">
        <v>7.7099087353324638</v>
      </c>
      <c r="F18" s="3">
        <v>1.0644166211791199E-2</v>
      </c>
      <c r="G18" s="2" t="s">
        <v>480</v>
      </c>
      <c r="H18" s="1" t="s">
        <v>774</v>
      </c>
    </row>
    <row r="19" spans="1:8" x14ac:dyDescent="0.2">
      <c r="A19" s="1" t="s">
        <v>531</v>
      </c>
      <c r="B19" s="2" t="s">
        <v>10</v>
      </c>
      <c r="C19" s="2">
        <v>2</v>
      </c>
      <c r="D19" s="2">
        <v>11</v>
      </c>
      <c r="E19" s="3">
        <v>5.6072063529690643</v>
      </c>
      <c r="F19" s="3">
        <v>3.9049659186707303E-2</v>
      </c>
      <c r="G19" s="2" t="s">
        <v>530</v>
      </c>
      <c r="H19" s="1" t="s">
        <v>782</v>
      </c>
    </row>
    <row r="20" spans="1:8" x14ac:dyDescent="0.2">
      <c r="A20" s="1" t="s">
        <v>491</v>
      </c>
      <c r="B20" s="2" t="s">
        <v>10</v>
      </c>
      <c r="C20" s="2">
        <v>2</v>
      </c>
      <c r="D20" s="2">
        <v>5</v>
      </c>
      <c r="E20" s="3">
        <v>12.335853976531943</v>
      </c>
      <c r="F20" s="3">
        <v>1.1783209685847401E-2</v>
      </c>
      <c r="G20" s="2" t="s">
        <v>490</v>
      </c>
      <c r="H20" s="1" t="s">
        <v>780</v>
      </c>
    </row>
    <row r="21" spans="1:8" x14ac:dyDescent="0.2">
      <c r="A21" s="1" t="s">
        <v>517</v>
      </c>
      <c r="B21" s="2" t="s">
        <v>10</v>
      </c>
      <c r="C21" s="2">
        <v>2</v>
      </c>
      <c r="D21" s="2">
        <v>8</v>
      </c>
      <c r="E21" s="3">
        <v>7.7099087353324638</v>
      </c>
      <c r="F21" s="3">
        <v>2.4442395692306901E-2</v>
      </c>
      <c r="G21" s="2" t="s">
        <v>516</v>
      </c>
      <c r="H21" s="1" t="s">
        <v>775</v>
      </c>
    </row>
    <row r="22" spans="1:8" x14ac:dyDescent="0.2">
      <c r="A22" s="1" t="s">
        <v>505</v>
      </c>
      <c r="B22" s="2" t="s">
        <v>10</v>
      </c>
      <c r="C22" s="2">
        <v>2</v>
      </c>
      <c r="D22" s="2">
        <v>8</v>
      </c>
      <c r="E22" s="3">
        <v>7.7099087353324638</v>
      </c>
      <c r="F22" s="3">
        <v>2.20516358707207E-2</v>
      </c>
      <c r="G22" s="2" t="s">
        <v>504</v>
      </c>
      <c r="H22" s="1" t="s">
        <v>779</v>
      </c>
    </row>
    <row r="23" spans="1:8" x14ac:dyDescent="0.2">
      <c r="A23" s="1" t="s">
        <v>547</v>
      </c>
      <c r="B23" s="2" t="s">
        <v>10</v>
      </c>
      <c r="C23" s="2">
        <v>1</v>
      </c>
      <c r="D23" s="2">
        <v>2</v>
      </c>
      <c r="E23" s="3">
        <v>15.419817470664928</v>
      </c>
      <c r="F23" s="3">
        <v>4.2785161326152898E-2</v>
      </c>
      <c r="G23" s="2" t="s">
        <v>546</v>
      </c>
      <c r="H23" s="1" t="s">
        <v>786</v>
      </c>
    </row>
    <row r="24" spans="1:8" x14ac:dyDescent="0.2">
      <c r="A24" s="1" t="s">
        <v>535</v>
      </c>
      <c r="B24" s="2" t="s">
        <v>10</v>
      </c>
      <c r="C24" s="2">
        <v>1</v>
      </c>
      <c r="D24" s="2">
        <v>1</v>
      </c>
      <c r="E24" s="3">
        <v>30.839634941329855</v>
      </c>
      <c r="F24" s="3">
        <v>4.0363377243481401E-2</v>
      </c>
      <c r="G24" s="2" t="s">
        <v>534</v>
      </c>
      <c r="H24" s="1" t="s">
        <v>785</v>
      </c>
    </row>
    <row r="25" spans="1:8" x14ac:dyDescent="0.2">
      <c r="E25" s="3"/>
    </row>
    <row r="26" spans="1:8" x14ac:dyDescent="0.2">
      <c r="A26" s="1" t="s">
        <v>463</v>
      </c>
      <c r="B26" s="2" t="s">
        <v>5</v>
      </c>
      <c r="C26" s="2">
        <v>46</v>
      </c>
      <c r="D26" s="2">
        <v>838</v>
      </c>
      <c r="E26" s="3">
        <v>1.6928677891422117</v>
      </c>
      <c r="F26" s="3">
        <v>6.8186922877653596E-6</v>
      </c>
      <c r="G26" s="2" t="s">
        <v>462</v>
      </c>
      <c r="H26" s="1" t="s">
        <v>1573</v>
      </c>
    </row>
    <row r="27" spans="1:8" x14ac:dyDescent="0.2">
      <c r="A27" s="1" t="s">
        <v>204</v>
      </c>
      <c r="B27" s="2" t="s">
        <v>5</v>
      </c>
      <c r="C27" s="2">
        <v>31</v>
      </c>
      <c r="D27" s="2">
        <v>840</v>
      </c>
      <c r="E27" s="3">
        <v>1.1381293847395544</v>
      </c>
      <c r="F27" s="3">
        <v>3.67386983760375E-2</v>
      </c>
      <c r="G27" s="2" t="s">
        <v>203</v>
      </c>
      <c r="H27" s="1" t="s">
        <v>1574</v>
      </c>
    </row>
    <row r="28" spans="1:8" x14ac:dyDescent="0.2">
      <c r="A28" s="1" t="s">
        <v>20</v>
      </c>
      <c r="B28" s="2" t="s">
        <v>5</v>
      </c>
      <c r="C28" s="2">
        <v>7</v>
      </c>
      <c r="D28" s="2">
        <v>33</v>
      </c>
      <c r="E28" s="3">
        <v>6.5417407451305749</v>
      </c>
      <c r="F28" s="3">
        <v>2.0697209964776799E-4</v>
      </c>
      <c r="G28" s="2" t="s">
        <v>19</v>
      </c>
      <c r="H28" s="1" t="s">
        <v>784</v>
      </c>
    </row>
    <row r="29" spans="1:8" x14ac:dyDescent="0.2">
      <c r="A29" s="1" t="s">
        <v>7</v>
      </c>
      <c r="B29" s="2" t="s">
        <v>5</v>
      </c>
      <c r="C29" s="2">
        <v>6</v>
      </c>
      <c r="D29" s="2">
        <v>26</v>
      </c>
      <c r="E29" s="3">
        <v>7.1168388326145831</v>
      </c>
      <c r="F29" s="3">
        <v>3.53791308050985E-4</v>
      </c>
      <c r="G29" s="2" t="s">
        <v>6</v>
      </c>
      <c r="H29" s="1" t="s">
        <v>1575</v>
      </c>
    </row>
    <row r="30" spans="1:8" x14ac:dyDescent="0.2">
      <c r="A30" s="1" t="s">
        <v>483</v>
      </c>
      <c r="B30" s="2" t="s">
        <v>5</v>
      </c>
      <c r="C30" s="2">
        <v>2</v>
      </c>
      <c r="D30" s="2">
        <v>10</v>
      </c>
      <c r="E30" s="3">
        <v>6.1679269882659717</v>
      </c>
      <c r="F30" s="3">
        <v>1.1762347328805701E-2</v>
      </c>
      <c r="G30" s="2" t="s">
        <v>482</v>
      </c>
      <c r="H30" s="1" t="s">
        <v>772</v>
      </c>
    </row>
    <row r="31" spans="1:8" x14ac:dyDescent="0.2">
      <c r="A31" s="1" t="s">
        <v>521</v>
      </c>
      <c r="B31" s="2" t="s">
        <v>5</v>
      </c>
      <c r="C31" s="2">
        <v>1</v>
      </c>
      <c r="D31" s="2">
        <v>1</v>
      </c>
      <c r="E31" s="3">
        <v>30.839634941329855</v>
      </c>
      <c r="F31" s="3">
        <v>3.0620830464337501E-2</v>
      </c>
      <c r="G31" s="2" t="s">
        <v>520</v>
      </c>
      <c r="H31" s="1" t="s">
        <v>1576</v>
      </c>
    </row>
    <row r="32" spans="1:8" x14ac:dyDescent="0.2">
      <c r="A32" s="1" t="s">
        <v>537</v>
      </c>
      <c r="B32" s="2" t="s">
        <v>5</v>
      </c>
      <c r="C32" s="2">
        <v>1</v>
      </c>
      <c r="D32" s="2">
        <v>1</v>
      </c>
      <c r="E32" s="3">
        <v>30.839634941329855</v>
      </c>
      <c r="F32" s="3">
        <v>4.0641245211405802E-2</v>
      </c>
      <c r="G32" s="2" t="s">
        <v>536</v>
      </c>
      <c r="H32" s="1" t="s">
        <v>1577</v>
      </c>
    </row>
    <row r="33" spans="1:8" x14ac:dyDescent="0.2">
      <c r="A33" s="1" t="s">
        <v>523</v>
      </c>
      <c r="B33" s="2" t="s">
        <v>5</v>
      </c>
      <c r="C33" s="2">
        <v>1</v>
      </c>
      <c r="D33" s="2">
        <v>1</v>
      </c>
      <c r="E33" s="3">
        <v>30.839634941329855</v>
      </c>
      <c r="F33" s="3">
        <v>3.0620830464337501E-2</v>
      </c>
      <c r="G33" s="2" t="s">
        <v>522</v>
      </c>
      <c r="H33" s="1" t="s">
        <v>1576</v>
      </c>
    </row>
    <row r="34" spans="1:8" x14ac:dyDescent="0.2">
      <c r="E34" s="3"/>
    </row>
    <row r="35" spans="1:8" x14ac:dyDescent="0.2">
      <c r="A35" s="1" t="s">
        <v>16</v>
      </c>
      <c r="B35" s="2" t="s">
        <v>2</v>
      </c>
      <c r="C35" s="2">
        <v>39</v>
      </c>
      <c r="D35" s="2">
        <v>1022</v>
      </c>
      <c r="E35" s="3">
        <v>1.1768549537298088</v>
      </c>
      <c r="F35" s="3">
        <v>4.6287761354630599E-2</v>
      </c>
      <c r="G35" s="2" t="s">
        <v>15</v>
      </c>
      <c r="H35" s="1" t="s">
        <v>1578</v>
      </c>
    </row>
    <row r="36" spans="1:8" x14ac:dyDescent="0.2">
      <c r="A36" s="1" t="s">
        <v>471</v>
      </c>
      <c r="B36" s="2" t="s">
        <v>2</v>
      </c>
      <c r="C36" s="2">
        <v>21</v>
      </c>
      <c r="D36" s="2">
        <v>413</v>
      </c>
      <c r="E36" s="3">
        <v>1.5681170309150774</v>
      </c>
      <c r="F36" s="3">
        <v>3.9991907367929198E-3</v>
      </c>
      <c r="G36" s="2" t="s">
        <v>470</v>
      </c>
      <c r="H36" s="1" t="s">
        <v>1579</v>
      </c>
    </row>
    <row r="37" spans="1:8" x14ac:dyDescent="0.2">
      <c r="A37" s="1" t="s">
        <v>92</v>
      </c>
      <c r="B37" s="2" t="s">
        <v>2</v>
      </c>
      <c r="C37" s="2">
        <v>15</v>
      </c>
      <c r="D37" s="2">
        <v>209</v>
      </c>
      <c r="E37" s="3">
        <v>2.2133709288035783</v>
      </c>
      <c r="F37" s="3">
        <v>4.2738733405277702E-4</v>
      </c>
      <c r="G37" s="2" t="s">
        <v>91</v>
      </c>
      <c r="H37" s="1" t="s">
        <v>1580</v>
      </c>
    </row>
    <row r="38" spans="1:8" x14ac:dyDescent="0.2">
      <c r="A38" s="1" t="s">
        <v>196</v>
      </c>
      <c r="B38" s="2" t="s">
        <v>2</v>
      </c>
      <c r="C38" s="2">
        <v>12</v>
      </c>
      <c r="D38" s="2">
        <v>227</v>
      </c>
      <c r="E38" s="3">
        <v>1.6302890717883625</v>
      </c>
      <c r="F38" s="3">
        <v>1.9023454061366098E-2</v>
      </c>
      <c r="G38" s="2" t="s">
        <v>195</v>
      </c>
      <c r="H38" s="1" t="s">
        <v>1581</v>
      </c>
    </row>
    <row r="39" spans="1:8" x14ac:dyDescent="0.2">
      <c r="A39" s="1" t="s">
        <v>469</v>
      </c>
      <c r="B39" s="2" t="s">
        <v>2</v>
      </c>
      <c r="C39" s="2">
        <v>8</v>
      </c>
      <c r="D39" s="2">
        <v>93</v>
      </c>
      <c r="E39" s="3">
        <v>2.6528718229100949</v>
      </c>
      <c r="F39" s="3">
        <v>3.8772044243207799E-3</v>
      </c>
      <c r="G39" s="2" t="s">
        <v>468</v>
      </c>
      <c r="H39" s="1" t="s">
        <v>1582</v>
      </c>
    </row>
    <row r="40" spans="1:8" x14ac:dyDescent="0.2">
      <c r="A40" s="1" t="s">
        <v>293</v>
      </c>
      <c r="B40" s="2" t="s">
        <v>2</v>
      </c>
      <c r="C40" s="2">
        <v>5</v>
      </c>
      <c r="D40" s="2">
        <v>57</v>
      </c>
      <c r="E40" s="3">
        <v>2.7052311352043734</v>
      </c>
      <c r="F40" s="3">
        <v>4.2251888021407502E-2</v>
      </c>
      <c r="G40" s="2" t="s">
        <v>292</v>
      </c>
      <c r="H40" s="1" t="s">
        <v>769</v>
      </c>
    </row>
    <row r="41" spans="1:8" x14ac:dyDescent="0.2">
      <c r="A41" s="1" t="s">
        <v>461</v>
      </c>
      <c r="B41" s="2" t="s">
        <v>2</v>
      </c>
      <c r="C41" s="2">
        <v>5</v>
      </c>
      <c r="D41" s="2">
        <v>11</v>
      </c>
      <c r="E41" s="3">
        <v>14.018015882422663</v>
      </c>
      <c r="F41" s="3">
        <v>1.55976679831779E-6</v>
      </c>
      <c r="G41" s="2" t="s">
        <v>460</v>
      </c>
      <c r="H41" s="1" t="s">
        <v>1583</v>
      </c>
    </row>
    <row r="42" spans="1:8" x14ac:dyDescent="0.2">
      <c r="A42" s="1" t="s">
        <v>475</v>
      </c>
      <c r="B42" s="2" t="s">
        <v>2</v>
      </c>
      <c r="C42" s="2">
        <v>4</v>
      </c>
      <c r="D42" s="2">
        <v>30</v>
      </c>
      <c r="E42" s="3">
        <v>4.1119513255106472</v>
      </c>
      <c r="F42" s="3">
        <v>7.3066597726277101E-3</v>
      </c>
      <c r="G42" s="2" t="s">
        <v>474</v>
      </c>
      <c r="H42" s="1" t="s">
        <v>1584</v>
      </c>
    </row>
    <row r="43" spans="1:8" x14ac:dyDescent="0.2">
      <c r="A43" s="1" t="s">
        <v>541</v>
      </c>
      <c r="B43" s="2" t="s">
        <v>2</v>
      </c>
      <c r="C43" s="2">
        <v>3</v>
      </c>
      <c r="D43" s="2">
        <v>29</v>
      </c>
      <c r="E43" s="3">
        <v>3.190307062896192</v>
      </c>
      <c r="F43" s="3">
        <v>4.1225826101200597E-2</v>
      </c>
      <c r="G43" s="2" t="s">
        <v>540</v>
      </c>
      <c r="H43" s="1" t="s">
        <v>1585</v>
      </c>
    </row>
    <row r="44" spans="1:8" x14ac:dyDescent="0.2">
      <c r="A44" s="1" t="s">
        <v>529</v>
      </c>
      <c r="B44" s="2" t="s">
        <v>2</v>
      </c>
      <c r="C44" s="2">
        <v>3</v>
      </c>
      <c r="D44" s="2">
        <v>23</v>
      </c>
      <c r="E44" s="3">
        <v>4.0225610793038946</v>
      </c>
      <c r="F44" s="3">
        <v>3.37144765046372E-2</v>
      </c>
      <c r="G44" s="2" t="s">
        <v>528</v>
      </c>
      <c r="H44" s="1" t="s">
        <v>1586</v>
      </c>
    </row>
    <row r="45" spans="1:8" x14ac:dyDescent="0.2">
      <c r="A45" s="1" t="s">
        <v>543</v>
      </c>
      <c r="B45" s="2" t="s">
        <v>2</v>
      </c>
      <c r="C45" s="2">
        <v>3</v>
      </c>
      <c r="D45" s="2">
        <v>32</v>
      </c>
      <c r="E45" s="3">
        <v>2.8912157757496741</v>
      </c>
      <c r="F45" s="3">
        <v>4.27162224434912E-2</v>
      </c>
      <c r="G45" s="2" t="s">
        <v>542</v>
      </c>
      <c r="H45" s="1" t="s">
        <v>1587</v>
      </c>
    </row>
    <row r="46" spans="1:8" x14ac:dyDescent="0.2">
      <c r="A46" s="1" t="s">
        <v>485</v>
      </c>
      <c r="B46" s="2" t="s">
        <v>2</v>
      </c>
      <c r="C46" s="2">
        <v>2</v>
      </c>
      <c r="D46" s="2">
        <v>10</v>
      </c>
      <c r="E46" s="3">
        <v>6.1679269882659717</v>
      </c>
      <c r="F46" s="3">
        <v>1.1762347328805701E-2</v>
      </c>
      <c r="G46" s="2" t="s">
        <v>484</v>
      </c>
      <c r="H46" s="1" t="s">
        <v>772</v>
      </c>
    </row>
    <row r="47" spans="1:8" x14ac:dyDescent="0.2">
      <c r="A47" s="1" t="s">
        <v>497</v>
      </c>
      <c r="B47" s="2" t="s">
        <v>2</v>
      </c>
      <c r="C47" s="2">
        <v>2</v>
      </c>
      <c r="D47" s="2">
        <v>8</v>
      </c>
      <c r="E47" s="3">
        <v>7.7099087353324638</v>
      </c>
      <c r="F47" s="3">
        <v>1.8993103402071099E-2</v>
      </c>
      <c r="G47" s="2" t="s">
        <v>496</v>
      </c>
      <c r="H47" s="1" t="s">
        <v>773</v>
      </c>
    </row>
    <row r="48" spans="1:8" x14ac:dyDescent="0.2">
      <c r="A48" s="1" t="s">
        <v>501</v>
      </c>
      <c r="B48" s="2" t="s">
        <v>2</v>
      </c>
      <c r="C48" s="2">
        <v>2</v>
      </c>
      <c r="D48" s="2">
        <v>8</v>
      </c>
      <c r="E48" s="3">
        <v>7.7099087353324638</v>
      </c>
      <c r="F48" s="3">
        <v>1.8993103402071099E-2</v>
      </c>
      <c r="G48" s="2" t="s">
        <v>500</v>
      </c>
      <c r="H48" s="1" t="s">
        <v>773</v>
      </c>
    </row>
    <row r="49" spans="1:8" x14ac:dyDescent="0.2">
      <c r="A49" s="1" t="s">
        <v>499</v>
      </c>
      <c r="B49" s="2" t="s">
        <v>2</v>
      </c>
      <c r="C49" s="2">
        <v>2</v>
      </c>
      <c r="D49" s="2">
        <v>8</v>
      </c>
      <c r="E49" s="3">
        <v>7.7099087353324638</v>
      </c>
      <c r="F49" s="3">
        <v>1.8993103402071099E-2</v>
      </c>
      <c r="G49" s="2" t="s">
        <v>498</v>
      </c>
      <c r="H49" s="1" t="s">
        <v>773</v>
      </c>
    </row>
    <row r="50" spans="1:8" x14ac:dyDescent="0.2">
      <c r="A50" s="1" t="s">
        <v>525</v>
      </c>
      <c r="B50" s="2" t="s">
        <v>2</v>
      </c>
      <c r="C50" s="2">
        <v>2</v>
      </c>
      <c r="D50" s="2">
        <v>11</v>
      </c>
      <c r="E50" s="3">
        <v>5.6072063529690643</v>
      </c>
      <c r="F50" s="3">
        <v>3.2129143069166401E-2</v>
      </c>
      <c r="G50" s="2" t="s">
        <v>524</v>
      </c>
      <c r="H50" s="1" t="s">
        <v>1588</v>
      </c>
    </row>
    <row r="51" spans="1:8" x14ac:dyDescent="0.2">
      <c r="A51" s="1" t="s">
        <v>511</v>
      </c>
      <c r="B51" s="2" t="s">
        <v>2</v>
      </c>
      <c r="C51" s="2">
        <v>2</v>
      </c>
      <c r="D51" s="2">
        <v>8</v>
      </c>
      <c r="E51" s="3">
        <v>7.7099087353324638</v>
      </c>
      <c r="F51" s="3">
        <v>2.4442395692306901E-2</v>
      </c>
      <c r="G51" s="2" t="s">
        <v>510</v>
      </c>
      <c r="H51" s="1" t="s">
        <v>775</v>
      </c>
    </row>
    <row r="52" spans="1:8" x14ac:dyDescent="0.2">
      <c r="A52" s="1" t="s">
        <v>479</v>
      </c>
      <c r="B52" s="2" t="s">
        <v>2</v>
      </c>
      <c r="C52" s="2">
        <v>2</v>
      </c>
      <c r="D52" s="2">
        <v>8</v>
      </c>
      <c r="E52" s="3">
        <v>7.7099087353324638</v>
      </c>
      <c r="F52" s="3">
        <v>1.0644166211791199E-2</v>
      </c>
      <c r="G52" s="2" t="s">
        <v>478</v>
      </c>
      <c r="H52" s="1" t="s">
        <v>774</v>
      </c>
    </row>
    <row r="53" spans="1:8" x14ac:dyDescent="0.2">
      <c r="A53" s="1" t="s">
        <v>509</v>
      </c>
      <c r="B53" s="2" t="s">
        <v>2</v>
      </c>
      <c r="C53" s="2">
        <v>2</v>
      </c>
      <c r="D53" s="2">
        <v>9</v>
      </c>
      <c r="E53" s="3">
        <v>6.8532522091844132</v>
      </c>
      <c r="F53" s="3">
        <v>2.3956839997129199E-2</v>
      </c>
      <c r="G53" s="2" t="s">
        <v>508</v>
      </c>
      <c r="H53" s="1" t="s">
        <v>1589</v>
      </c>
    </row>
    <row r="54" spans="1:8" x14ac:dyDescent="0.2">
      <c r="A54" s="1" t="s">
        <v>467</v>
      </c>
      <c r="B54" s="2" t="s">
        <v>2</v>
      </c>
      <c r="C54" s="2">
        <v>2</v>
      </c>
      <c r="D54" s="2">
        <v>4</v>
      </c>
      <c r="E54" s="3">
        <v>15.419817470664928</v>
      </c>
      <c r="F54" s="3">
        <v>1.8518308312990301E-3</v>
      </c>
      <c r="G54" s="2" t="s">
        <v>466</v>
      </c>
      <c r="H54" s="1" t="s">
        <v>1590</v>
      </c>
    </row>
    <row r="55" spans="1:8" x14ac:dyDescent="0.2">
      <c r="A55" s="1" t="s">
        <v>503</v>
      </c>
      <c r="B55" s="2" t="s">
        <v>2</v>
      </c>
      <c r="C55" s="2">
        <v>2</v>
      </c>
      <c r="D55" s="2">
        <v>8</v>
      </c>
      <c r="E55" s="3">
        <v>7.7099087353324638</v>
      </c>
      <c r="F55" s="3">
        <v>2.20516358707207E-2</v>
      </c>
      <c r="G55" s="2" t="s">
        <v>502</v>
      </c>
      <c r="H55" s="1" t="s">
        <v>779</v>
      </c>
    </row>
    <row r="56" spans="1:8" x14ac:dyDescent="0.2">
      <c r="A56" s="1" t="s">
        <v>527</v>
      </c>
      <c r="B56" s="2" t="s">
        <v>2</v>
      </c>
      <c r="C56" s="2">
        <v>1</v>
      </c>
      <c r="D56" s="2">
        <v>1</v>
      </c>
      <c r="E56" s="3">
        <v>30.839634941329855</v>
      </c>
      <c r="F56" s="3">
        <v>3.22641699744751E-2</v>
      </c>
      <c r="G56" s="2" t="s">
        <v>526</v>
      </c>
      <c r="H56" s="1" t="s">
        <v>1591</v>
      </c>
    </row>
    <row r="57" spans="1:8" x14ac:dyDescent="0.2">
      <c r="A57" s="1" t="s">
        <v>493</v>
      </c>
      <c r="B57" s="2" t="s">
        <v>2</v>
      </c>
      <c r="C57" s="2">
        <v>1</v>
      </c>
      <c r="D57" s="2">
        <v>1</v>
      </c>
      <c r="E57" s="3">
        <v>30.839634941329855</v>
      </c>
      <c r="F57" s="3">
        <v>1.4318389987690999E-2</v>
      </c>
      <c r="G57" s="2" t="s">
        <v>492</v>
      </c>
      <c r="H57" s="1" t="s">
        <v>1592</v>
      </c>
    </row>
    <row r="58" spans="1:8" x14ac:dyDescent="0.2">
      <c r="A58" s="1" t="s">
        <v>545</v>
      </c>
      <c r="B58" s="2" t="s">
        <v>2</v>
      </c>
      <c r="C58" s="2">
        <v>1</v>
      </c>
      <c r="D58" s="2">
        <v>2</v>
      </c>
      <c r="E58" s="3">
        <v>15.419817470664928</v>
      </c>
      <c r="F58" s="3">
        <v>4.2785161326152898E-2</v>
      </c>
      <c r="G58" s="2" t="s">
        <v>544</v>
      </c>
      <c r="H58" s="1" t="s">
        <v>786</v>
      </c>
    </row>
    <row r="59" spans="1:8" x14ac:dyDescent="0.2">
      <c r="A59" s="1" t="s">
        <v>539</v>
      </c>
      <c r="B59" s="2" t="s">
        <v>2</v>
      </c>
      <c r="C59" s="2">
        <v>1</v>
      </c>
      <c r="D59" s="2">
        <v>2</v>
      </c>
      <c r="E59" s="3">
        <v>15.419817470664928</v>
      </c>
      <c r="F59" s="3">
        <v>4.0969032180553998E-2</v>
      </c>
      <c r="G59" s="2" t="s">
        <v>538</v>
      </c>
      <c r="H59" s="1" t="s">
        <v>1593</v>
      </c>
    </row>
    <row r="60" spans="1:8" x14ac:dyDescent="0.2">
      <c r="A60" s="1" t="s">
        <v>519</v>
      </c>
      <c r="B60" s="2" t="s">
        <v>2</v>
      </c>
      <c r="C60" s="2">
        <v>1</v>
      </c>
      <c r="D60" s="2">
        <v>1</v>
      </c>
      <c r="E60" s="3">
        <v>30.839634941329855</v>
      </c>
      <c r="F60" s="3">
        <v>2.79913400335732E-2</v>
      </c>
      <c r="G60" s="2" t="s">
        <v>518</v>
      </c>
      <c r="H60" s="1" t="s">
        <v>1594</v>
      </c>
    </row>
    <row r="61" spans="1:8" x14ac:dyDescent="0.2">
      <c r="A61" s="1" t="s">
        <v>507</v>
      </c>
      <c r="B61" s="2" t="s">
        <v>2</v>
      </c>
      <c r="C61" s="2">
        <v>1</v>
      </c>
      <c r="D61" s="2">
        <v>1</v>
      </c>
      <c r="E61" s="3">
        <v>30.839634941329855</v>
      </c>
      <c r="F61" s="3">
        <v>2.3893426394648299E-2</v>
      </c>
      <c r="G61" s="2" t="s">
        <v>506</v>
      </c>
      <c r="H61" s="1" t="s">
        <v>1595</v>
      </c>
    </row>
  </sheetData>
  <sortState xmlns:xlrd2="http://schemas.microsoft.com/office/spreadsheetml/2017/richdata2" ref="A35:G61">
    <sortCondition descending="1" ref="C35:C61"/>
    <sortCondition ref="A35:A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Summary</vt:lpstr>
      <vt:lpstr>GO_EN</vt:lpstr>
      <vt:lpstr>GO_EP</vt:lpstr>
      <vt:lpstr>GO_EXO</vt:lpstr>
      <vt:lpstr>GO_gCOR</vt:lpstr>
      <vt:lpstr>GO_iCOR</vt:lpstr>
      <vt:lpstr>GO_MCO</vt:lpstr>
      <vt:lpstr>GO_MZ</vt:lpstr>
      <vt:lpstr>GO_PH</vt:lpstr>
      <vt:lpstr>GO_QC</vt:lpstr>
      <vt:lpstr>GO_V</vt:lpstr>
      <vt:lpstr>GO_XY</vt:lpstr>
      <vt:lpstr>MO_EN</vt:lpstr>
      <vt:lpstr>MO_EP</vt:lpstr>
      <vt:lpstr>MO_EXO</vt:lpstr>
      <vt:lpstr>MO_gCOR</vt:lpstr>
      <vt:lpstr>MO_iCOR</vt:lpstr>
      <vt:lpstr>MO_MZ</vt:lpstr>
      <vt:lpstr>MO_PH</vt:lpstr>
      <vt:lpstr>MO_QC</vt:lpstr>
      <vt:lpstr>MO_V</vt:lpstr>
      <vt:lpstr>MO_XY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Lidor Shaar-Moshe</dc:creator>
  <cp:lastModifiedBy>Alex Mason</cp:lastModifiedBy>
  <dcterms:created xsi:type="dcterms:W3CDTF">2019-12-31T00:31:05Z</dcterms:created>
  <dcterms:modified xsi:type="dcterms:W3CDTF">2020-03-27T21:58:24Z</dcterms:modified>
</cp:coreProperties>
</file>