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tables/table6.xml" ContentType="application/vnd.openxmlformats-officedocument.spreadsheetml.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queryTables/queryTable6.xml" ContentType="application/vnd.openxmlformats-officedocument.spreadsheetml.queryTable+xml"/>
  <Override PartName="/xl/tables/table8.xml" ContentType="application/vnd.openxmlformats-officedocument.spreadsheetml.table+xml"/>
  <Override PartName="/xl/queryTables/queryTable7.xml" ContentType="application/vnd.openxmlformats-officedocument.spreadsheetml.query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kste\Downloads\Revision2\"/>
    </mc:Choice>
  </mc:AlternateContent>
  <xr:revisionPtr revIDLastSave="0" documentId="13_ncr:1_{56B98130-061F-4686-906B-611AF8B3EEFD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Overview_respondents(n)" sheetId="7" r:id="rId1"/>
    <sheet name="Fig 1" sheetId="1" r:id="rId2"/>
    <sheet name="Fig 2" sheetId="2" r:id="rId3"/>
    <sheet name="Fig 3" sheetId="3" r:id="rId4"/>
    <sheet name="Fig 4" sheetId="4" r:id="rId5"/>
    <sheet name="Fig 5" sheetId="6" r:id="rId6"/>
    <sheet name="Fig 6" sheetId="5" r:id="rId7"/>
  </sheets>
  <definedNames>
    <definedName name="_xlnm._FilterDatabase" localSheetId="1" hidden="1">'Fig 1'!$B$14:$C$14</definedName>
    <definedName name="_xlnm._FilterDatabase" localSheetId="6" hidden="1">'Fig 6'!$B$14:$O$14</definedName>
    <definedName name="ExternalData_1" localSheetId="4" hidden="1">'Fig 4'!$B$11:$D$19</definedName>
    <definedName name="ExternalData_2" localSheetId="1" hidden="1">'Fig 1'!$B$4:$C$9</definedName>
    <definedName name="ExternalData_2" localSheetId="5" hidden="1">'Fig 5'!$B$22:$H$32</definedName>
    <definedName name="ExternalData_3" localSheetId="5" hidden="1">'Fig 5'!$B$36:$H$46</definedName>
    <definedName name="ExternalData_4" localSheetId="5" hidden="1">'Fig 5'!$J$50:$P$60</definedName>
    <definedName name="ExternalData_5" localSheetId="3" hidden="1">'Fig 3'!$B$22:$H$63</definedName>
    <definedName name="ExternalData_5" localSheetId="5" hidden="1">'Fig 5'!$R$50:$X$60</definedName>
    <definedName name="ExternalData_6" localSheetId="5" hidden="1">'Fig 5'!$B$6:$H$16</definedName>
    <definedName name="ExternalData_7" localSheetId="5" hidden="1">'Fig 5'!$J$22:$P$32</definedName>
    <definedName name="ExternalData_8" localSheetId="5" hidden="1">'Fig 5'!$B$50:$H$60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5" l="1"/>
  <c r="C26" i="5"/>
  <c r="O25" i="5"/>
  <c r="L17" i="5"/>
  <c r="O17" i="5" s="1"/>
  <c r="F26" i="5"/>
  <c r="I26" i="5"/>
  <c r="L25" i="5"/>
  <c r="L24" i="5"/>
  <c r="O24" i="5" s="1"/>
  <c r="L23" i="5"/>
  <c r="O23" i="5" s="1"/>
  <c r="L22" i="5"/>
  <c r="O22" i="5" s="1"/>
  <c r="L21" i="5"/>
  <c r="O21" i="5" s="1"/>
  <c r="L20" i="5"/>
  <c r="O20" i="5" s="1"/>
  <c r="L19" i="5"/>
  <c r="L18" i="5"/>
  <c r="O18" i="5" s="1"/>
  <c r="L16" i="5"/>
  <c r="O16" i="5" s="1"/>
  <c r="L15" i="5"/>
  <c r="O15" i="5" s="1"/>
  <c r="E27" i="1"/>
  <c r="E31" i="1"/>
  <c r="E37" i="1"/>
  <c r="C10" i="1"/>
  <c r="O26" i="5" l="1"/>
  <c r="L26" i="5"/>
  <c r="Q26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% Respondent/JobLevel" description="Connection to the '% Respondent/JobLevel' query in the workbook." type="5" refreshedVersion="6" background="1" saveData="1">
    <dbPr connection="Provider=Microsoft.Mashup.OleDb.1;Data Source=$Workbook$;Location=&quot;% Respondent/JobLevel&quot;;Extended Properties=&quot;&quot;" command="SELECT * FROM [% Respondent/JobLevel]"/>
  </connection>
  <connection id="2" xr16:uid="{00000000-0015-0000-FFFF-FFFF01000000}" keepAlive="1" name="Query - Aspect/stakeholdersMerged" description="Connection to the 'Aspect/stakeholdersMerged' query in the workbook." type="5" refreshedVersion="7" background="1" saveData="1">
    <dbPr connection="Provider=Microsoft.Mashup.OleDb.1;Data Source=$Workbook$;Location=Aspect/stakeholdersMerged;Extended Properties=&quot;&quot;" command="SELECT * FROM [Aspect/stakeholdersMerged]"/>
  </connection>
  <connection id="3" xr16:uid="{00000000-0015-0000-FFFF-FFFF02000000}" keepAlive="1" name="Query - Base_set" description="Connection to the 'Base_set' query in the workbook." type="5" refreshedVersion="0" background="1">
    <dbPr connection="Provider=Microsoft.Mashup.OleDb.1;Data Source=$Workbook$;Location=Base_set;Extended Properties=&quot;&quot;" command="SELECT * FROM [Base_set]"/>
  </connection>
  <connection id="4" xr16:uid="{00000000-0015-0000-FFFF-FFFF03000000}" keepAlive="1" name="Query - Base_set (2)" description="Connection to the 'Base_set (2)' query in the workbook." type="5" refreshedVersion="0" background="1">
    <dbPr connection="Provider=Microsoft.Mashup.OleDb.1;Data Source=$Workbook$;Location=&quot;Base_set (2)&quot;;Extended Properties=&quot;&quot;" command="SELECT * FROM [Base_set (2)]"/>
  </connection>
  <connection id="5" xr16:uid="{00000000-0015-0000-FFFF-FFFF04000000}" keepAlive="1" name="Query - Education%Merged" description="Connection to the 'Education%Merged' query in the workbook." type="5" refreshedVersion="7" background="1" saveData="1">
    <dbPr connection="Provider=Microsoft.Mashup.OleDb.1;Data Source=$Workbook$;Location=Education%Merged;Extended Properties=&quot;&quot;" command="SELECT * FROM [Education%Merged]"/>
  </connection>
  <connection id="6" xr16:uid="{00000000-0015-0000-FFFF-FFFF05000000}" keepAlive="1" name="Query - Education%Merged1" description="Connection to the 'Education%Merged' query in the workbook." type="5" refreshedVersion="7" background="1" saveData="1">
    <dbPr connection="Provider=Microsoft.Mashup.OleDb.1;Data Source=$Workbook$;Location=Education%Merged;Extended Properties=&quot;&quot;" command="SELECT * FROM [Education%Merged]"/>
  </connection>
  <connection id="7" xr16:uid="{00000000-0015-0000-FFFF-FFFF06000000}" keepAlive="1" name="Query - Education%Merged2" description="Connection to the 'Education%Merged' query in the workbook." type="5" refreshedVersion="7" background="1" saveData="1">
    <dbPr connection="Provider=Microsoft.Mashup.OleDb.1;Data Source=$Workbook$;Location=Education%Merged;Extended Properties=&quot;&quot;" command="SELECT * FROM [Education%Merged]"/>
  </connection>
  <connection id="8" xr16:uid="{00000000-0015-0000-FFFF-FFFF07000000}" keepAlive="1" name="Query - Education%Merged3" description="Connection to the 'Education%Merged' query in the workbook." type="5" refreshedVersion="7" background="1" saveData="1">
    <dbPr connection="Provider=Microsoft.Mashup.OleDb.1;Data Source=$Workbook$;Location=Education%Merged;Extended Properties=&quot;&quot;" command="SELECT * FROM [Education%Merged]"/>
  </connection>
  <connection id="9" xr16:uid="{00000000-0015-0000-FFFF-FFFF08000000}" keepAlive="1" name="Query - Education%Merged4" description="Connection to the 'Education%Merged' query in the workbook." type="5" refreshedVersion="7" background="1" saveData="1">
    <dbPr connection="Provider=Microsoft.Mashup.OleDb.1;Data Source=$Workbook$;Location=Education%Merged;Extended Properties=&quot;&quot;" command="SELECT * FROM [Education%Merged]"/>
  </connection>
  <connection id="10" xr16:uid="{00000000-0015-0000-FFFF-FFFF09000000}" keepAlive="1" name="Query - Education%Merged5" description="Connection to the 'Education%Merged' query in the workbook." type="5" refreshedVersion="7" background="1" saveData="1">
    <dbPr connection="Provider=Microsoft.Mashup.OleDb.1;Data Source=$Workbook$;Location=Education%Merged;Extended Properties=&quot;&quot;" command="SELECT * FROM [Education%Merged]"/>
  </connection>
  <connection id="11" xr16:uid="{00000000-0015-0000-FFFF-FFFF0A000000}" keepAlive="1" name="Query - Education%Merged6" description="Connection to the 'Education%Merged' query in the workbook." type="5" refreshedVersion="7" background="1" saveData="1">
    <dbPr connection="Provider=Microsoft.Mashup.OleDb.1;Data Source=$Workbook$;Location=Education%Merged;Extended Properties=&quot;&quot;" command="SELECT * FROM [Education%Merged]"/>
  </connection>
  <connection id="12" xr16:uid="{00000000-0015-0000-FFFF-FFFF0B000000}" keepAlive="1" name="Query - Q10AspectsForScientistDecision" description="Connection to the 'Q10AspectsForScientistDecision' query in the workbook." type="5" refreshedVersion="0" background="1">
    <dbPr connection="Provider=Microsoft.Mashup.OleDb.1;Data Source=$Workbook$;Location=Q10AspectsForScientistDecision;Extended Properties=&quot;&quot;" command="SELECT * FROM [Q10AspectsForScientistDecision]"/>
  </connection>
  <connection id="13" xr16:uid="{00000000-0015-0000-FFFF-FFFF0C000000}" keepAlive="1" name="Query - Q11AspectsForTechnicians" description="Connection to the 'Q11AspectsForTechnicians' query in the workbook." type="5" refreshedVersion="0" background="1">
    <dbPr connection="Provider=Microsoft.Mashup.OleDb.1;Data Source=$Workbook$;Location=Q11AspectsForTechnicians;Extended Properties=&quot;&quot;" command="SELECT * FROM [Q11AspectsForTechnicians]"/>
  </connection>
  <connection id="14" xr16:uid="{00000000-0015-0000-FFFF-FFFF0D000000}" keepAlive="1" name="Query - Q12AspectsForClinicians" description="Connection to the 'Q12AspectsForClinicians' query in the workbook." type="5" refreshedVersion="0" background="1">
    <dbPr connection="Provider=Microsoft.Mashup.OleDb.1;Data Source=$Workbook$;Location=Q12AspectsForClinicians;Extended Properties=&quot;&quot;" command="SELECT * FROM [Q12AspectsForClinicians]"/>
  </connection>
  <connection id="15" xr16:uid="{00000000-0015-0000-FFFF-FFFF0E000000}" keepAlive="1" name="Query - Q15OoCCourses" description="Connection to the 'Q15OoCCourses' query in the workbook." type="5" refreshedVersion="7" background="1" saveData="1">
    <dbPr connection="Provider=Microsoft.Mashup.OleDb.1;Data Source=$Workbook$;Location=Q15OoCCourses;Extended Properties=&quot;&quot;" command="SELECT * FROM [Q15OoCCourses]"/>
  </connection>
  <connection id="16" xr16:uid="{00000000-0015-0000-FFFF-FFFF0F000000}" keepAlive="1" name="Query - Q7AspectsForScientistDevelop" description="Connection to the 'Q7AspectsForScientistDevelop' query in the workbook." type="5" refreshedVersion="0" background="1">
    <dbPr connection="Provider=Microsoft.Mashup.OleDb.1;Data Source=$Workbook$;Location=Q7AspectsForScientistDevelop;Extended Properties=&quot;&quot;" command="SELECT * FROM [Q7AspectsForScientistDevelop]"/>
  </connection>
  <connection id="17" xr16:uid="{00000000-0015-0000-FFFF-FFFF10000000}" keepAlive="1" name="Query - Q8AspectsForScientistAcademia" description="Connection to the 'Q8AspectsForScientistAcademia' query in the workbook." type="5" refreshedVersion="0" background="1">
    <dbPr connection="Provider=Microsoft.Mashup.OleDb.1;Data Source=$Workbook$;Location=Q8AspectsForScientistAcademia;Extended Properties=&quot;&quot;" command="SELECT * FROM [Q8AspectsForScientistAcademia]"/>
  </connection>
  <connection id="18" xr16:uid="{00000000-0015-0000-FFFF-FFFF11000000}" keepAlive="1" name="Query - Q9AspectsForScientistIndustry" description="Connection to the 'Q9AspectsForScientistIndustry' query in the workbook." type="5" refreshedVersion="0" background="1">
    <dbPr connection="Provider=Microsoft.Mashup.OleDb.1;Data Source=$Workbook$;Location=Q9AspectsForScientistIndustry;Extended Properties=&quot;&quot;" command="SELECT * FROM [Q9AspectsForScientistIndustry]"/>
  </connection>
</connections>
</file>

<file path=xl/sharedStrings.xml><?xml version="1.0" encoding="utf-8"?>
<sst xmlns="http://schemas.openxmlformats.org/spreadsheetml/2006/main" count="617" uniqueCount="229">
  <si>
    <t>FIG 1A N = 149</t>
  </si>
  <si>
    <t>1. How would you define yourself as a professional? b) Job Level</t>
  </si>
  <si>
    <t>Job</t>
  </si>
  <si>
    <t>Total</t>
  </si>
  <si>
    <t>Technical Officer/Staff Scientist/Post-doctoral Fellow</t>
  </si>
  <si>
    <t>Senior Officer/Middle Management/Principal Investigator/Associate Professor</t>
  </si>
  <si>
    <t>Head of Institution/Top Management</t>
  </si>
  <si>
    <t>Other</t>
  </si>
  <si>
    <t>PhD Student / Doctoral Candidate</t>
  </si>
  <si>
    <t xml:space="preserve">Total number of respondent </t>
  </si>
  <si>
    <t>Fig 1B N = 149</t>
  </si>
  <si>
    <t>1. How would you define yourself as a professional? a) Type of institution</t>
  </si>
  <si>
    <t>Employer</t>
  </si>
  <si>
    <t>Total number of respondents</t>
  </si>
  <si>
    <t>Academia</t>
  </si>
  <si>
    <t>Industry</t>
  </si>
  <si>
    <t>Governamental Organization</t>
  </si>
  <si>
    <t>SME (as defined by H2020)</t>
  </si>
  <si>
    <t>Hospitals</t>
  </si>
  <si>
    <t>Non-Governamental Organization</t>
  </si>
  <si>
    <t>Fig 1C N = 149</t>
  </si>
  <si>
    <t>1. How would you define yourself as a professional? g) Main area of expertise</t>
  </si>
  <si>
    <t>Main Area</t>
  </si>
  <si>
    <t>Expertise Fileds</t>
  </si>
  <si>
    <t>Answers</t>
  </si>
  <si>
    <t>SUM</t>
  </si>
  <si>
    <t>Materials Science</t>
  </si>
  <si>
    <t>Engineering areas of expertise</t>
  </si>
  <si>
    <t>Microfabrication / Microfluidics</t>
  </si>
  <si>
    <t>Automation / Process engineering</t>
  </si>
  <si>
    <t>Other (Engineering)</t>
  </si>
  <si>
    <t>Cell Biology / Molecular Biology</t>
  </si>
  <si>
    <t>Clinical Sciences</t>
  </si>
  <si>
    <t>Biological areas of expertise</t>
  </si>
  <si>
    <t>Pharmacology / Toxicology</t>
  </si>
  <si>
    <t>Genomics / Multi-omics</t>
  </si>
  <si>
    <t>Other (Biological)</t>
  </si>
  <si>
    <t>Cell Biology / Molecular Biology &amp; Materials Science</t>
  </si>
  <si>
    <t>Respondant who selected at least one Biological and one Engineering area of expertise</t>
  </si>
  <si>
    <t>Materials Science &amp; Other (Biological)</t>
  </si>
  <si>
    <t>Cell Biology / Molecular Biology &amp; Microfabrication / Microfluidics</t>
  </si>
  <si>
    <t>Clinical Sciences &amp; Microfabrication / Microfluidics</t>
  </si>
  <si>
    <t>Microfabrication / Microfluidics &amp; Pharmacology / Toxicology</t>
  </si>
  <si>
    <t>Fig 2</t>
  </si>
  <si>
    <t>4. How important are the following aspects for the Organ-on-Chip field development?</t>
  </si>
  <si>
    <t>Overall (N=149)</t>
  </si>
  <si>
    <t>PhD Candidates (N=69)</t>
  </si>
  <si>
    <t>Senior Scientists (N=79)</t>
  </si>
  <si>
    <t>Academia (N=111)</t>
  </si>
  <si>
    <t>NAI (N=38)</t>
  </si>
  <si>
    <t>Biology-based (N=66)</t>
  </si>
  <si>
    <t>Engineering-based (N=43)</t>
  </si>
  <si>
    <t>Interdisciplinary (N=38)</t>
  </si>
  <si>
    <t>Definition of specific cell culture standards – function and origin of cells</t>
  </si>
  <si>
    <t>Overall</t>
  </si>
  <si>
    <t>Qualification of the models</t>
  </si>
  <si>
    <t>PhD</t>
  </si>
  <si>
    <t>Usability</t>
  </si>
  <si>
    <t>Senior</t>
  </si>
  <si>
    <t>Training</t>
  </si>
  <si>
    <t>High throughput cultivation and endpoint measurements</t>
  </si>
  <si>
    <t>NAI</t>
  </si>
  <si>
    <t>Sensors integration and real-time monitoring</t>
  </si>
  <si>
    <t>Production scale-up of Organ-on-Chip systems</t>
  </si>
  <si>
    <t>Microfabrication techniques</t>
  </si>
  <si>
    <t>Uptake by scientists from other fields</t>
  </si>
  <si>
    <t>Comparision with clinical data</t>
  </si>
  <si>
    <t>Comparision with animal data</t>
  </si>
  <si>
    <t>PKPD modeling</t>
  </si>
  <si>
    <t>Other (please specify)</t>
  </si>
  <si>
    <t>Fig 3A</t>
  </si>
  <si>
    <t xml:space="preserve">7. How important are the following elements to consider for training, for Scientists as developers, regarding the improvement of Organ-on-Chip systems </t>
  </si>
  <si>
    <t>Overall Response (N=149)</t>
  </si>
  <si>
    <t>Aspects</t>
  </si>
  <si>
    <t>Scientists as developers</t>
  </si>
  <si>
    <t>Scientists as end users (Academia)</t>
  </si>
  <si>
    <t>Scientists as end users (Industry)</t>
  </si>
  <si>
    <t>Scientist as decision-makers</t>
  </si>
  <si>
    <t>Technicians</t>
  </si>
  <si>
    <t>Clinicians</t>
  </si>
  <si>
    <t>Biomaterials</t>
  </si>
  <si>
    <t>Engineering aspects</t>
  </si>
  <si>
    <t>Microfabrication techniques and manufacturability</t>
  </si>
  <si>
    <t>Microfluidic principles</t>
  </si>
  <si>
    <t>Monitoring and analysing (sensors, imaging)</t>
  </si>
  <si>
    <t>Cell culture and stem cell technology</t>
  </si>
  <si>
    <t>Biological aspects</t>
  </si>
  <si>
    <t>Bio banking, Data Management and Protection</t>
  </si>
  <si>
    <t>Monitoring and analysing (molecular biology / omics)</t>
  </si>
  <si>
    <t>PKPD modelling</t>
  </si>
  <si>
    <t>Pharmacology and Toxicology principles</t>
  </si>
  <si>
    <t>Quality Assurance</t>
  </si>
  <si>
    <t>Translational aspects</t>
  </si>
  <si>
    <t>Science Communication</t>
  </si>
  <si>
    <t>Biology-based expertise (N=66)</t>
  </si>
  <si>
    <t>Engineering-based expertise (N=43)</t>
  </si>
  <si>
    <t>Interdisciplinary expertise (N=38)</t>
  </si>
  <si>
    <t>Regulatory affairs</t>
  </si>
  <si>
    <t>Ethics</t>
  </si>
  <si>
    <t>Fig 3B</t>
  </si>
  <si>
    <t>Fig 3C</t>
  </si>
  <si>
    <t>Fig 3D</t>
  </si>
  <si>
    <t>Fig 4A N = 149</t>
  </si>
  <si>
    <t>LevelToTrain</t>
  </si>
  <si>
    <t>Postdoctoral researchers</t>
  </si>
  <si>
    <t>Postgraduate Students (Doctorate studies)</t>
  </si>
  <si>
    <t>Postgraduate Students (Master's studies)</t>
  </si>
  <si>
    <t>Undergraduate Students (Bachelor's Studies)</t>
  </si>
  <si>
    <t>Fig 4B N = 149</t>
  </si>
  <si>
    <t>Q15. Courses</t>
  </si>
  <si>
    <t>Rank of Importance</t>
  </si>
  <si>
    <t>Column1</t>
  </si>
  <si>
    <t>Bioengineering (Biotechnology, Biomedical)</t>
  </si>
  <si>
    <t>Medicine</t>
  </si>
  <si>
    <t>Pharmacology/ Toxicology</t>
  </si>
  <si>
    <t>Biochemistry/ Biology</t>
  </si>
  <si>
    <t>Physics</t>
  </si>
  <si>
    <t>Engineering (Mechanic, Materials, Chemical)</t>
  </si>
  <si>
    <t>Chemistry</t>
  </si>
  <si>
    <t>None</t>
  </si>
  <si>
    <t>Fig 4C</t>
  </si>
  <si>
    <t>Amount of Training</t>
  </si>
  <si>
    <t>Postgraduate Students (Master´s studies)</t>
  </si>
  <si>
    <t>Specific postgraduate course (1 to 2 years)</t>
  </si>
  <si>
    <t>Up to approx. 20 h of practical training</t>
  </si>
  <si>
    <t>Up to approx. 20 h of non-practical training</t>
  </si>
  <si>
    <t>Seminars/courses integrated in a broader training programme (1 semester)</t>
  </si>
  <si>
    <t>1. How would you define yourself as a professional? Field of first Bachelor´s, Master´s and Doctorate degree</t>
  </si>
  <si>
    <t>A</t>
  </si>
  <si>
    <t>Fields</t>
  </si>
  <si>
    <t>Bachelor</t>
  </si>
  <si>
    <t>Master</t>
  </si>
  <si>
    <t>Doctorate</t>
  </si>
  <si>
    <t>Column2</t>
  </si>
  <si>
    <t>Column3</t>
  </si>
  <si>
    <t>Supplementary figures</t>
  </si>
  <si>
    <t>B</t>
  </si>
  <si>
    <t>It was ok Just change the data for the Senior scientists (as I removed one respondent from that group)</t>
  </si>
  <si>
    <t>and for BioExp (added one respondent)</t>
  </si>
  <si>
    <t>C</t>
  </si>
  <si>
    <t>D</t>
  </si>
  <si>
    <t>BIOEXP</t>
  </si>
  <si>
    <t>ENGExp</t>
  </si>
  <si>
    <t>InterDisc</t>
  </si>
  <si>
    <t>A N = 149</t>
  </si>
  <si>
    <t>1. How would you define yourself as a professional? c) Field of work</t>
  </si>
  <si>
    <t>Field</t>
  </si>
  <si>
    <t>Applied Research</t>
  </si>
  <si>
    <t>Basic Research</t>
  </si>
  <si>
    <t>Clinic Cosmetics or Chemical Industry</t>
  </si>
  <si>
    <t>Pharmaceutical Industry</t>
  </si>
  <si>
    <t>Food Industry</t>
  </si>
  <si>
    <t>B N = 149</t>
  </si>
  <si>
    <t>Bio only  N = 66</t>
  </si>
  <si>
    <t>Eng-only  N = 43</t>
  </si>
  <si>
    <t>2. Select the tissues/organs/systems/biological functions with which you are familiar and/or you work with?</t>
  </si>
  <si>
    <t>FabTech</t>
  </si>
  <si>
    <t>Soft Lithography</t>
  </si>
  <si>
    <t>Glass / silicon processing (e.g. etching, DRIE)</t>
  </si>
  <si>
    <t>3D printing</t>
  </si>
  <si>
    <t>Large area / thin-film processing</t>
  </si>
  <si>
    <t>Laser structuring (e.g. cutting, ablation)</t>
  </si>
  <si>
    <t>Replica molding</t>
  </si>
  <si>
    <t>Not familiar with any microfabrication technique</t>
  </si>
  <si>
    <t>Microcontact printing</t>
  </si>
  <si>
    <t>Injection molding</t>
  </si>
  <si>
    <t>Micromilling</t>
  </si>
  <si>
    <t>Embossing (e.g. hot embossing, ultrasonic embossing)</t>
  </si>
  <si>
    <t>C N = 149</t>
  </si>
  <si>
    <t>3. Select the microfabrication techniques for polymer-based microfluidic devices with which you are familiar and/or you work with?</t>
  </si>
  <si>
    <t>Organs</t>
  </si>
  <si>
    <t>Exocrine glands</t>
  </si>
  <si>
    <t>Brain</t>
  </si>
  <si>
    <t>Pancreas</t>
  </si>
  <si>
    <t>Thyroid</t>
  </si>
  <si>
    <t>Liver</t>
  </si>
  <si>
    <t>Eye</t>
  </si>
  <si>
    <t>Others</t>
  </si>
  <si>
    <t>Skin</t>
  </si>
  <si>
    <t>Heart</t>
  </si>
  <si>
    <t>Peripheral nervous system</t>
  </si>
  <si>
    <t>Tumour</t>
  </si>
  <si>
    <t>Reproductive System</t>
  </si>
  <si>
    <t>Lung</t>
  </si>
  <si>
    <t>Not familiar with any specific tissues/organs/systems/biological functions</t>
  </si>
  <si>
    <t>Gut</t>
  </si>
  <si>
    <t>Adipose tissue</t>
  </si>
  <si>
    <t>Muscle</t>
  </si>
  <si>
    <t>Blood</t>
  </si>
  <si>
    <t>Bone/Cartilage</t>
  </si>
  <si>
    <t>Vascularization</t>
  </si>
  <si>
    <t>Kidney</t>
  </si>
  <si>
    <t>Immune System</t>
  </si>
  <si>
    <t>(N = 149)</t>
  </si>
  <si>
    <t>PhD students</t>
  </si>
  <si>
    <t>(N = 69)</t>
  </si>
  <si>
    <t>Seniors</t>
  </si>
  <si>
    <t>(N = 79)</t>
  </si>
  <si>
    <t>(N = 111)</t>
  </si>
  <si>
    <t>(N = 38)</t>
  </si>
  <si>
    <t>Biological Expertise</t>
  </si>
  <si>
    <t>(N = 66)</t>
  </si>
  <si>
    <t>Engineering Expertise</t>
  </si>
  <si>
    <t>(N = 43)</t>
  </si>
  <si>
    <t>Interdisciplinary Expertise</t>
  </si>
  <si>
    <t>Q1. a-c, g</t>
  </si>
  <si>
    <t>Q1. d</t>
  </si>
  <si>
    <t>e</t>
  </si>
  <si>
    <t>f</t>
  </si>
  <si>
    <t>133, 132, 138</t>
  </si>
  <si>
    <t>Q2.</t>
  </si>
  <si>
    <t>Q3.</t>
  </si>
  <si>
    <t>Q4.</t>
  </si>
  <si>
    <t>Q5.</t>
  </si>
  <si>
    <t>Q6.</t>
  </si>
  <si>
    <t>Q7.</t>
  </si>
  <si>
    <t>Q8.</t>
  </si>
  <si>
    <t>Q9.</t>
  </si>
  <si>
    <t>Q10.</t>
  </si>
  <si>
    <t>Q11.</t>
  </si>
  <si>
    <t>Q12.</t>
  </si>
  <si>
    <t>Q13.</t>
  </si>
  <si>
    <t>Scientists as decisionmakers</t>
  </si>
  <si>
    <t>Q14.</t>
  </si>
  <si>
    <t>Undergraduate Students</t>
  </si>
  <si>
    <t>Postgrad. Students (Master)</t>
  </si>
  <si>
    <t>Postgrad. Students (Doctorate)</t>
  </si>
  <si>
    <t>Q15</t>
  </si>
  <si>
    <t>Interdisciplinary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</si>
</sst>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2"/>
      <name val="Arial"/>
      <family val="2"/>
    </font>
    <font>
      <sz val="10"/>
      <color theme="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rgb="FF70AD47"/>
        <bgColor rgb="FF70AD47"/>
      </patternFill>
    </fill>
  </fills>
  <borders count="2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rgb="FFA9D08E"/>
      </left>
      <right/>
      <top style="thin">
        <color rgb="FFA9D08E"/>
      </top>
      <bottom/>
      <diagonal/>
    </border>
    <border>
      <left/>
      <right/>
      <top style="thin">
        <color rgb="FFA9D08E"/>
      </top>
      <bottom/>
      <diagonal/>
    </border>
    <border>
      <left/>
      <right style="thin">
        <color rgb="FFA9D08E"/>
      </right>
      <top style="thin">
        <color rgb="FFA9D08E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109">
    <xf numFmtId="0" fontId="0" fillId="0" borderId="0" xfId="0"/>
    <xf numFmtId="0" fontId="2" fillId="2" borderId="0" xfId="0" applyFont="1" applyFill="1"/>
    <xf numFmtId="0" fontId="3" fillId="4" borderId="1" xfId="0" applyFont="1" applyFill="1" applyBorder="1"/>
    <xf numFmtId="0" fontId="3" fillId="4" borderId="3" xfId="0" applyFont="1" applyFill="1" applyBorder="1"/>
    <xf numFmtId="0" fontId="4" fillId="3" borderId="1" xfId="0" applyFont="1" applyFill="1" applyBorder="1"/>
    <xf numFmtId="1" fontId="4" fillId="3" borderId="3" xfId="0" applyNumberFormat="1" applyFont="1" applyFill="1" applyBorder="1"/>
    <xf numFmtId="0" fontId="4" fillId="0" borderId="1" xfId="0" applyFont="1" applyBorder="1"/>
    <xf numFmtId="1" fontId="4" fillId="0" borderId="3" xfId="0" applyNumberFormat="1" applyFont="1" applyBorder="1"/>
    <xf numFmtId="0" fontId="4" fillId="0" borderId="3" xfId="0" applyFont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6" fillId="0" borderId="0" xfId="0" applyFont="1"/>
    <xf numFmtId="0" fontId="3" fillId="6" borderId="0" xfId="0" applyFont="1" applyFill="1"/>
    <xf numFmtId="2" fontId="0" fillId="0" borderId="0" xfId="0" applyNumberFormat="1"/>
    <xf numFmtId="0" fontId="1" fillId="0" borderId="0" xfId="1" applyNumberFormat="1" applyFill="1" applyBorder="1"/>
    <xf numFmtId="2" fontId="1" fillId="0" borderId="0" xfId="1" applyNumberFormat="1" applyFill="1" applyBorder="1"/>
    <xf numFmtId="9" fontId="3" fillId="4" borderId="3" xfId="0" applyNumberFormat="1" applyFont="1" applyFill="1" applyBorder="1"/>
    <xf numFmtId="9" fontId="3" fillId="4" borderId="2" xfId="0" applyNumberFormat="1" applyFont="1" applyFill="1" applyBorder="1"/>
    <xf numFmtId="1" fontId="4" fillId="3" borderId="2" xfId="0" applyNumberFormat="1" applyFont="1" applyFill="1" applyBorder="1"/>
    <xf numFmtId="1" fontId="4" fillId="0" borderId="2" xfId="0" applyNumberFormat="1" applyFont="1" applyBorder="1"/>
    <xf numFmtId="1" fontId="4" fillId="7" borderId="9" xfId="0" applyNumberFormat="1" applyFont="1" applyFill="1" applyBorder="1"/>
    <xf numFmtId="1" fontId="4" fillId="7" borderId="10" xfId="0" applyNumberFormat="1" applyFont="1" applyFill="1" applyBorder="1"/>
    <xf numFmtId="1" fontId="4" fillId="8" borderId="9" xfId="0" applyNumberFormat="1" applyFont="1" applyFill="1" applyBorder="1"/>
    <xf numFmtId="1" fontId="4" fillId="8" borderId="10" xfId="0" applyNumberFormat="1" applyFont="1" applyFill="1" applyBorder="1"/>
    <xf numFmtId="0" fontId="9" fillId="4" borderId="1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10" fontId="8" fillId="3" borderId="1" xfId="0" applyNumberFormat="1" applyFont="1" applyFill="1" applyBorder="1" applyAlignment="1">
      <alignment wrapText="1"/>
    </xf>
    <xf numFmtId="1" fontId="8" fillId="3" borderId="3" xfId="0" applyNumberFormat="1" applyFont="1" applyFill="1" applyBorder="1" applyAlignment="1">
      <alignment wrapText="1"/>
    </xf>
    <xf numFmtId="10" fontId="8" fillId="3" borderId="2" xfId="0" applyNumberFormat="1" applyFont="1" applyFill="1" applyBorder="1" applyAlignment="1">
      <alignment wrapText="1"/>
    </xf>
    <xf numFmtId="10" fontId="4" fillId="0" borderId="1" xfId="0" applyNumberFormat="1" applyFont="1" applyBorder="1" applyAlignment="1">
      <alignment wrapText="1"/>
    </xf>
    <xf numFmtId="1" fontId="8" fillId="0" borderId="3" xfId="0" applyNumberFormat="1" applyFont="1" applyBorder="1" applyAlignment="1">
      <alignment wrapText="1"/>
    </xf>
    <xf numFmtId="10" fontId="8" fillId="0" borderId="2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0" fontId="4" fillId="3" borderId="3" xfId="0" applyFont="1" applyFill="1" applyBorder="1"/>
    <xf numFmtId="0" fontId="3" fillId="5" borderId="0" xfId="0" applyFont="1" applyFill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10" fillId="0" borderId="0" xfId="2" applyAlignment="1">
      <alignment wrapText="1"/>
    </xf>
    <xf numFmtId="9" fontId="10" fillId="0" borderId="0" xfId="2" applyNumberFormat="1" applyAlignment="1">
      <alignment wrapText="1"/>
    </xf>
    <xf numFmtId="0" fontId="8" fillId="0" borderId="0" xfId="0" applyFont="1" applyAlignment="1">
      <alignment wrapText="1"/>
    </xf>
    <xf numFmtId="9" fontId="8" fillId="0" borderId="0" xfId="0" applyNumberFormat="1" applyFont="1" applyAlignment="1">
      <alignment wrapText="1"/>
    </xf>
    <xf numFmtId="0" fontId="11" fillId="0" borderId="0" xfId="2" applyFont="1"/>
    <xf numFmtId="0" fontId="12" fillId="0" borderId="0" xfId="0" applyFont="1"/>
    <xf numFmtId="0" fontId="0" fillId="2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5" borderId="11" xfId="0" applyFont="1" applyFill="1" applyBorder="1"/>
    <xf numFmtId="0" fontId="3" fillId="5" borderId="12" xfId="0" applyFont="1" applyFill="1" applyBorder="1"/>
    <xf numFmtId="0" fontId="4" fillId="0" borderId="0" xfId="0" applyFont="1"/>
    <xf numFmtId="0" fontId="0" fillId="2" borderId="0" xfId="0" applyFill="1" applyAlignment="1">
      <alignment wrapText="1"/>
    </xf>
    <xf numFmtId="0" fontId="14" fillId="10" borderId="13" xfId="0" applyFont="1" applyFill="1" applyBorder="1" applyAlignment="1"/>
    <xf numFmtId="0" fontId="14" fillId="10" borderId="14" xfId="0" applyFont="1" applyFill="1" applyBorder="1" applyAlignment="1"/>
    <xf numFmtId="0" fontId="14" fillId="0" borderId="13" xfId="0" applyFont="1" applyFill="1" applyBorder="1" applyAlignment="1"/>
    <xf numFmtId="0" fontId="14" fillId="0" borderId="14" xfId="0" applyFont="1" applyFill="1" applyBorder="1" applyAlignment="1"/>
    <xf numFmtId="0" fontId="15" fillId="11" borderId="13" xfId="0" applyFont="1" applyFill="1" applyBorder="1" applyAlignment="1"/>
    <xf numFmtId="0" fontId="15" fillId="11" borderId="14" xfId="0" applyFont="1" applyFill="1" applyBorder="1" applyAlignment="1"/>
    <xf numFmtId="0" fontId="15" fillId="11" borderId="15" xfId="0" applyFont="1" applyFill="1" applyBorder="1" applyAlignment="1"/>
    <xf numFmtId="0" fontId="14" fillId="10" borderId="15" xfId="0" applyFont="1" applyFill="1" applyBorder="1" applyAlignment="1"/>
    <xf numFmtId="0" fontId="14" fillId="0" borderId="15" xfId="0" applyFont="1" applyFill="1" applyBorder="1" applyAlignment="1"/>
    <xf numFmtId="0" fontId="14" fillId="0" borderId="0" xfId="0" applyFont="1" applyFill="1" applyBorder="1" applyAlignment="1"/>
    <xf numFmtId="0" fontId="0" fillId="0" borderId="0" xfId="0" applyBorder="1"/>
    <xf numFmtId="0" fontId="14" fillId="10" borderId="16" xfId="0" applyFont="1" applyFill="1" applyBorder="1" applyAlignment="1"/>
    <xf numFmtId="0" fontId="14" fillId="10" borderId="17" xfId="0" applyFont="1" applyFill="1" applyBorder="1" applyAlignment="1"/>
    <xf numFmtId="0" fontId="14" fillId="0" borderId="16" xfId="0" applyFont="1" applyFill="1" applyBorder="1" applyAlignment="1"/>
    <xf numFmtId="0" fontId="14" fillId="0" borderId="17" xfId="0" applyFont="1" applyFill="1" applyBorder="1" applyAlignment="1"/>
    <xf numFmtId="0" fontId="14" fillId="0" borderId="18" xfId="0" applyFont="1" applyFill="1" applyBorder="1" applyAlignment="1"/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8" fillId="4" borderId="1" xfId="0" applyFont="1" applyFill="1" applyBorder="1"/>
    <xf numFmtId="0" fontId="18" fillId="4" borderId="3" xfId="0" applyFont="1" applyFill="1" applyBorder="1"/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0" fontId="19" fillId="10" borderId="13" xfId="0" applyFont="1" applyFill="1" applyBorder="1" applyAlignment="1"/>
    <xf numFmtId="0" fontId="19" fillId="10" borderId="14" xfId="0" applyFont="1" applyFill="1" applyBorder="1" applyAlignment="1"/>
    <xf numFmtId="0" fontId="19" fillId="10" borderId="16" xfId="0" applyFont="1" applyFill="1" applyBorder="1" applyAlignment="1"/>
    <xf numFmtId="0" fontId="19" fillId="10" borderId="17" xfId="0" applyFont="1" applyFill="1" applyBorder="1" applyAlignment="1"/>
    <xf numFmtId="0" fontId="2" fillId="2" borderId="0" xfId="0" applyFont="1" applyFill="1" applyBorder="1"/>
    <xf numFmtId="0" fontId="0" fillId="0" borderId="0" xfId="0" applyFill="1"/>
    <xf numFmtId="0" fontId="3" fillId="0" borderId="0" xfId="0" applyFont="1" applyFill="1"/>
    <xf numFmtId="0" fontId="12" fillId="0" borderId="0" xfId="1" applyNumberFormat="1" applyFont="1" applyFill="1"/>
    <xf numFmtId="2" fontId="13" fillId="0" borderId="0" xfId="1" applyNumberFormat="1" applyFont="1" applyFill="1"/>
    <xf numFmtId="0" fontId="12" fillId="0" borderId="0" xfId="0" applyFont="1" applyFill="1"/>
    <xf numFmtId="0" fontId="7" fillId="0" borderId="0" xfId="0" applyFont="1" applyBorder="1"/>
    <xf numFmtId="0" fontId="3" fillId="9" borderId="0" xfId="0" applyFont="1" applyFill="1" applyBorder="1"/>
    <xf numFmtId="2" fontId="0" fillId="0" borderId="0" xfId="0" applyNumberFormat="1" applyBorder="1"/>
    <xf numFmtId="0" fontId="5" fillId="0" borderId="0" xfId="0" applyFont="1" applyBorder="1"/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2" fontId="5" fillId="0" borderId="0" xfId="0" applyNumberFormat="1" applyFont="1" applyFill="1" applyBorder="1"/>
    <xf numFmtId="0" fontId="0" fillId="0" borderId="0" xfId="0" applyFill="1" applyBorder="1"/>
    <xf numFmtId="2" fontId="5" fillId="0" borderId="0" xfId="0" applyNumberFormat="1" applyFont="1"/>
    <xf numFmtId="2" fontId="5" fillId="0" borderId="0" xfId="0" applyNumberFormat="1" applyFont="1" applyBorder="1"/>
    <xf numFmtId="0" fontId="5" fillId="0" borderId="0" xfId="0" applyFont="1" applyFill="1" applyBorder="1"/>
    <xf numFmtId="2" fontId="0" fillId="0" borderId="0" xfId="0" applyNumberFormat="1" applyFill="1" applyBorder="1"/>
  </cellXfs>
  <cellStyles count="3">
    <cellStyle name="Explanatory Text" xfId="1" builtinId="53"/>
    <cellStyle name="Normal" xfId="0" builtinId="0"/>
    <cellStyle name="Normal 2" xfId="2" xr:uid="{00000000-0005-0000-0000-000002000000}"/>
  </cellStyles>
  <dxfs count="78"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medium">
          <color indexed="64"/>
        </bottom>
      </border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00000000-0016-0000-0000-000000000000}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Job" tableColumnId="1"/>
      <queryTableField id="2" name="Total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6" xr16:uid="{00000000-0016-0000-0400-000001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Fields" tableColumnId="15"/>
      <queryTableField id="2" name="Bachelor" tableColumnId="16"/>
      <queryTableField id="3" name="Master" tableColumnId="17"/>
      <queryTableField id="4" name="Doctorate" tableColumnId="18"/>
      <queryTableField id="5" name="BachelorPercentages" tableColumnId="19"/>
      <queryTableField id="6" name="MasterPercentages" tableColumnId="20"/>
      <queryTableField id="7" name="DoctoratePercentages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7" xr16:uid="{00000000-0016-0000-0400-000002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Fields" tableColumnId="1"/>
      <queryTableField id="2" name="Bachelor" tableColumnId="2"/>
      <queryTableField id="3" name="Master" tableColumnId="3"/>
      <queryTableField id="4" name="Doctorate" tableColumnId="4"/>
      <queryTableField id="5" name="BachelorPercentages" tableColumnId="5"/>
      <queryTableField id="6" name="MasterPercentages" tableColumnId="6"/>
      <queryTableField id="7" name="DoctoratePercentages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8" xr16:uid="{00000000-0016-0000-0400-000003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Fields" tableColumnId="1"/>
      <queryTableField id="2" name="Bachelor" tableColumnId="2"/>
      <queryTableField id="3" name="Master" tableColumnId="3"/>
      <queryTableField id="4" name="Doctorate" tableColumnId="4"/>
      <queryTableField id="5" name="BachelorPercentages" tableColumnId="5"/>
      <queryTableField id="6" name="MasterPercentages" tableColumnId="6"/>
      <queryTableField id="7" name="DoctoratePercentages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9" xr16:uid="{00000000-0016-0000-0400-000004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Fields" tableColumnId="1"/>
      <queryTableField id="2" name="Bachelor" tableColumnId="2"/>
      <queryTableField id="3" name="Master" tableColumnId="3"/>
      <queryTableField id="4" name="Doctorate" tableColumnId="4"/>
      <queryTableField id="5" name="BachelorPercentages" tableColumnId="5"/>
      <queryTableField id="6" name="MasterPercentages" tableColumnId="6"/>
      <queryTableField id="7" name="DoctoratePercentages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5" xr16:uid="{00000000-0016-0000-0400-000005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Fields" tableColumnId="8"/>
      <queryTableField id="2" name="Bachelor" tableColumnId="9"/>
      <queryTableField id="3" name="Master" tableColumnId="10"/>
      <queryTableField id="4" name="Doctorate" tableColumnId="11"/>
      <queryTableField id="5" name="BachelorPercentages" tableColumnId="12"/>
      <queryTableField id="6" name="MasterPercentages" tableColumnId="13"/>
      <queryTableField id="7" name="DoctoratePercentages" tableColumnId="1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" xr16:uid="{00000000-0016-0000-0400-000006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Fields" tableColumnId="8"/>
      <queryTableField id="2" name="Bachelor" tableColumnId="9"/>
      <queryTableField id="3" name="Master" tableColumnId="10"/>
      <queryTableField id="4" name="Doctorate" tableColumnId="11"/>
      <queryTableField id="5" name="BachelorPercentages" tableColumnId="12"/>
      <queryTableField id="6" name="MasterPercentages" tableColumnId="13"/>
      <queryTableField id="7" name="DoctoratePercentages" tableColumnId="1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1" xr16:uid="{00000000-0016-0000-0400-000007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Fields" tableColumnId="1"/>
      <queryTableField id="2" name="Bachelor" tableColumnId="2"/>
      <queryTableField id="3" name="Master" tableColumnId="3"/>
      <queryTableField id="4" name="Doctorate" tableColumnId="4"/>
      <queryTableField id="5" name="BachelorPercentages" tableColumnId="5"/>
      <queryTableField id="6" name="MasterPercentages" tableColumnId="6"/>
      <queryTableField id="7" name="DoctoratePercentages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spondent_JobLevel" displayName="Respondent_JobLevel" ref="B4:C9" tableType="queryTable" totalsRowShown="0">
  <autoFilter ref="B4:C9" xr:uid="{00000000-0009-0000-0100-000001000000}"/>
  <sortState xmlns:xlrd2="http://schemas.microsoft.com/office/spreadsheetml/2017/richdata2" ref="B5:C9">
    <sortCondition descending="1" ref="C1:C6"/>
  </sortState>
  <tableColumns count="2">
    <tableColumn id="1" xr3:uid="{00000000-0010-0000-0000-000001000000}" uniqueName="1" name="Job" queryTableFieldId="1" dataDxfId="77"/>
    <tableColumn id="2" xr3:uid="{00000000-0010-0000-0000-000002000000}" uniqueName="2" name="Total" queryTableFieldId="2" dataDxfId="76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Education_Merged12" displayName="Education_Merged12" ref="B50:H60" tableType="queryTable" totalsRowShown="0" headerRowDxfId="8" dataDxfId="7">
  <autoFilter ref="B50:H60" xr:uid="{00000000-0009-0000-0100-00000B000000}"/>
  <sortState xmlns:xlrd2="http://schemas.microsoft.com/office/spreadsheetml/2017/richdata2" ref="B51:H60">
    <sortCondition ref="F50:F60"/>
  </sortState>
  <tableColumns count="7">
    <tableColumn id="1" xr3:uid="{00000000-0010-0000-0A00-000001000000}" uniqueName="1" name="Fields" queryTableFieldId="1" dataDxfId="6"/>
    <tableColumn id="2" xr3:uid="{00000000-0010-0000-0A00-000002000000}" uniqueName="2" name="Bachelor" queryTableFieldId="2" dataDxfId="5"/>
    <tableColumn id="3" xr3:uid="{00000000-0010-0000-0A00-000003000000}" uniqueName="3" name="Master" queryTableFieldId="3" dataDxfId="4"/>
    <tableColumn id="4" xr3:uid="{00000000-0010-0000-0A00-000004000000}" uniqueName="4" name="Doctorate" queryTableFieldId="4" dataDxfId="3"/>
    <tableColumn id="5" xr3:uid="{00000000-0010-0000-0A00-000005000000}" uniqueName="5" name="Column1" queryTableFieldId="5" dataDxfId="2"/>
    <tableColumn id="6" xr3:uid="{00000000-0010-0000-0A00-000006000000}" uniqueName="6" name="Column2" queryTableFieldId="6" dataDxfId="1"/>
    <tableColumn id="7" xr3:uid="{00000000-0010-0000-0A00-000007000000}" uniqueName="7" name="Column3" queryTableFieldId="7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5" displayName="Table15" ref="B26:E41" totalsRowShown="0" headerRowBorderDxfId="75">
  <autoFilter ref="B26:E41" xr:uid="{00000000-0009-0000-0100-000002000000}"/>
  <tableColumns count="4">
    <tableColumn id="1" xr3:uid="{00000000-0010-0000-0100-000001000000}" name="Main Area"/>
    <tableColumn id="2" xr3:uid="{00000000-0010-0000-0100-000002000000}" name="Expertise Fileds" dataDxfId="74">
      <calculatedColumnFormula>#REF!</calculatedColumnFormula>
    </tableColumn>
    <tableColumn id="3" xr3:uid="{00000000-0010-0000-0100-000003000000}" name="Answers" dataDxfId="73">
      <calculatedColumnFormula>#REF!</calculatedColumnFormula>
    </tableColumn>
    <tableColumn id="4" xr3:uid="{00000000-0010-0000-0100-000004000000}" name="SUM" dataDxfId="72">
      <calculatedColumnFormula>SUM(D27:D30)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Education_Merged5" displayName="Education_Merged5" ref="B22:H32" tableType="queryTable" totalsRowShown="0" headerRowDxfId="71" dataDxfId="70">
  <autoFilter ref="B22:H32" xr:uid="{00000000-0009-0000-0100-000004000000}"/>
  <sortState xmlns:xlrd2="http://schemas.microsoft.com/office/spreadsheetml/2017/richdata2" ref="B23:H32">
    <sortCondition ref="F22:F32"/>
  </sortState>
  <tableColumns count="7">
    <tableColumn id="15" xr3:uid="{00000000-0010-0000-0300-00000F000000}" uniqueName="15" name="Fields" queryTableFieldId="1" dataDxfId="69"/>
    <tableColumn id="16" xr3:uid="{00000000-0010-0000-0300-000010000000}" uniqueName="16" name="Bachelor" queryTableFieldId="2" dataDxfId="68"/>
    <tableColumn id="17" xr3:uid="{00000000-0010-0000-0300-000011000000}" uniqueName="17" name="Master" queryTableFieldId="3" dataDxfId="67"/>
    <tableColumn id="18" xr3:uid="{00000000-0010-0000-0300-000012000000}" uniqueName="18" name="Doctorate" queryTableFieldId="4" dataDxfId="66"/>
    <tableColumn id="19" xr3:uid="{00000000-0010-0000-0300-000013000000}" uniqueName="19" name="Column1" queryTableFieldId="5" dataDxfId="65"/>
    <tableColumn id="20" xr3:uid="{00000000-0010-0000-0300-000014000000}" uniqueName="20" name="Column2" queryTableFieldId="6" dataDxfId="64"/>
    <tableColumn id="21" xr3:uid="{00000000-0010-0000-0300-000015000000}" uniqueName="21" name="Column3" queryTableFieldId="7" dataDxfId="6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Education_Merged6" displayName="Education_Merged6" ref="B36:H46" tableType="queryTable" totalsRowShown="0" headerRowDxfId="62" dataDxfId="61">
  <autoFilter ref="B36:H46" xr:uid="{00000000-0009-0000-0100-000005000000}"/>
  <sortState xmlns:xlrd2="http://schemas.microsoft.com/office/spreadsheetml/2017/richdata2" ref="B37:H46">
    <sortCondition ref="F36:F46"/>
  </sortState>
  <tableColumns count="7">
    <tableColumn id="1" xr3:uid="{00000000-0010-0000-0400-000001000000}" uniqueName="1" name="Fields" queryTableFieldId="1" dataDxfId="60"/>
    <tableColumn id="2" xr3:uid="{00000000-0010-0000-0400-000002000000}" uniqueName="2" name="Bachelor" queryTableFieldId="2" dataDxfId="59"/>
    <tableColumn id="3" xr3:uid="{00000000-0010-0000-0400-000003000000}" uniqueName="3" name="Master" queryTableFieldId="3" dataDxfId="58"/>
    <tableColumn id="4" xr3:uid="{00000000-0010-0000-0400-000004000000}" uniqueName="4" name="Doctorate" queryTableFieldId="4" dataDxfId="57"/>
    <tableColumn id="5" xr3:uid="{00000000-0010-0000-0400-000005000000}" uniqueName="5" name="Column1" queryTableFieldId="5" dataDxfId="56"/>
    <tableColumn id="6" xr3:uid="{00000000-0010-0000-0400-000006000000}" uniqueName="6" name="Column2" queryTableFieldId="6" dataDxfId="55"/>
    <tableColumn id="7" xr3:uid="{00000000-0010-0000-0400-000007000000}" uniqueName="7" name="Column3" queryTableFieldId="7" dataDxfId="54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Education_Merged7" displayName="Education_Merged7" ref="J50:P60" tableType="queryTable" totalsRowShown="0" headerRowDxfId="53" dataDxfId="52">
  <autoFilter ref="J50:P60" xr:uid="{00000000-0009-0000-0100-000006000000}"/>
  <sortState xmlns:xlrd2="http://schemas.microsoft.com/office/spreadsheetml/2017/richdata2" ref="J51:P60">
    <sortCondition ref="N50:N60"/>
  </sortState>
  <tableColumns count="7">
    <tableColumn id="1" xr3:uid="{00000000-0010-0000-0500-000001000000}" uniqueName="1" name="Fields" queryTableFieldId="1" dataDxfId="51"/>
    <tableColumn id="2" xr3:uid="{00000000-0010-0000-0500-000002000000}" uniqueName="2" name="Bachelor" queryTableFieldId="2" dataDxfId="50"/>
    <tableColumn id="3" xr3:uid="{00000000-0010-0000-0500-000003000000}" uniqueName="3" name="Master" queryTableFieldId="3" dataDxfId="49"/>
    <tableColumn id="4" xr3:uid="{00000000-0010-0000-0500-000004000000}" uniqueName="4" name="Doctorate" queryTableFieldId="4" dataDxfId="48"/>
    <tableColumn id="5" xr3:uid="{00000000-0010-0000-0500-000005000000}" uniqueName="5" name="Column1" queryTableFieldId="5" dataDxfId="47"/>
    <tableColumn id="6" xr3:uid="{00000000-0010-0000-0500-000006000000}" uniqueName="6" name="Column2" queryTableFieldId="6" dataDxfId="46"/>
    <tableColumn id="7" xr3:uid="{00000000-0010-0000-0500-000007000000}" uniqueName="7" name="Column3" queryTableFieldId="7" dataDxfId="45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Education_Merged8" displayName="Education_Merged8" ref="R50:X60" tableType="queryTable" totalsRowShown="0" headerRowDxfId="44" dataDxfId="43">
  <autoFilter ref="R50:X60" xr:uid="{00000000-0009-0000-0100-000007000000}"/>
  <sortState xmlns:xlrd2="http://schemas.microsoft.com/office/spreadsheetml/2017/richdata2" ref="R51:X60">
    <sortCondition ref="V50:V60"/>
  </sortState>
  <tableColumns count="7">
    <tableColumn id="1" xr3:uid="{00000000-0010-0000-0600-000001000000}" uniqueName="1" name="Fields" queryTableFieldId="1" dataDxfId="42"/>
    <tableColumn id="2" xr3:uid="{00000000-0010-0000-0600-000002000000}" uniqueName="2" name="Bachelor" queryTableFieldId="2" dataDxfId="41"/>
    <tableColumn id="3" xr3:uid="{00000000-0010-0000-0600-000003000000}" uniqueName="3" name="Master" queryTableFieldId="3" dataDxfId="40"/>
    <tableColumn id="4" xr3:uid="{00000000-0010-0000-0600-000004000000}" uniqueName="4" name="Doctorate" queryTableFieldId="4" dataDxfId="39"/>
    <tableColumn id="5" xr3:uid="{00000000-0010-0000-0600-000005000000}" uniqueName="5" name="Column1" queryTableFieldId="5" dataDxfId="38"/>
    <tableColumn id="6" xr3:uid="{00000000-0010-0000-0600-000006000000}" uniqueName="6" name="Column2" queryTableFieldId="6" dataDxfId="37"/>
    <tableColumn id="7" xr3:uid="{00000000-0010-0000-0600-000007000000}" uniqueName="7" name="Column3" queryTableFieldId="7" dataDxfId="36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Education_Merged9" displayName="Education_Merged9" ref="B6:H16" tableType="queryTable" totalsRowShown="0" headerRowDxfId="35" dataDxfId="34">
  <autoFilter ref="B6:H16" xr:uid="{00000000-0009-0000-0100-000008000000}"/>
  <sortState xmlns:xlrd2="http://schemas.microsoft.com/office/spreadsheetml/2017/richdata2" ref="B7:H16">
    <sortCondition descending="1" ref="C6:C16"/>
  </sortState>
  <tableColumns count="7">
    <tableColumn id="8" xr3:uid="{00000000-0010-0000-0700-000008000000}" uniqueName="8" name="Fields" queryTableFieldId="1" dataDxfId="33"/>
    <tableColumn id="9" xr3:uid="{00000000-0010-0000-0700-000009000000}" uniqueName="9" name="Bachelor" queryTableFieldId="2" dataDxfId="32"/>
    <tableColumn id="10" xr3:uid="{00000000-0010-0000-0700-00000A000000}" uniqueName="10" name="Master" queryTableFieldId="3" dataDxfId="31"/>
    <tableColumn id="11" xr3:uid="{00000000-0010-0000-0700-00000B000000}" uniqueName="11" name="Doctorate" queryTableFieldId="4" dataDxfId="30"/>
    <tableColumn id="12" xr3:uid="{00000000-0010-0000-0700-00000C000000}" uniqueName="12" name="Column1" queryTableFieldId="5" dataDxfId="29"/>
    <tableColumn id="13" xr3:uid="{00000000-0010-0000-0700-00000D000000}" uniqueName="13" name="Column2" queryTableFieldId="6" dataDxfId="28"/>
    <tableColumn id="14" xr3:uid="{00000000-0010-0000-0700-00000E000000}" uniqueName="14" name="Column3" queryTableFieldId="7" dataDxfId="27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Education_Merged" displayName="Education_Merged" ref="J22:P32" tableType="queryTable" totalsRowShown="0" headerRowDxfId="26" dataDxfId="25">
  <autoFilter ref="J22:P32" xr:uid="{00000000-0009-0000-0100-000009000000}"/>
  <sortState xmlns:xlrd2="http://schemas.microsoft.com/office/spreadsheetml/2017/richdata2" ref="J23:P32">
    <sortCondition ref="N22:N32"/>
  </sortState>
  <tableColumns count="7">
    <tableColumn id="8" xr3:uid="{00000000-0010-0000-0800-000008000000}" uniqueName="8" name="Fields" queryTableFieldId="1" dataDxfId="24"/>
    <tableColumn id="9" xr3:uid="{00000000-0010-0000-0800-000009000000}" uniqueName="9" name="Bachelor" queryTableFieldId="2" dataDxfId="23"/>
    <tableColumn id="10" xr3:uid="{00000000-0010-0000-0800-00000A000000}" uniqueName="10" name="Master" queryTableFieldId="3" dataDxfId="22"/>
    <tableColumn id="11" xr3:uid="{00000000-0010-0000-0800-00000B000000}" uniqueName="11" name="Doctorate" queryTableFieldId="4" dataDxfId="21"/>
    <tableColumn id="12" xr3:uid="{00000000-0010-0000-0800-00000C000000}" uniqueName="12" name="Column1" queryTableFieldId="5" dataDxfId="20"/>
    <tableColumn id="13" xr3:uid="{00000000-0010-0000-0800-00000D000000}" uniqueName="13" name="Column2" queryTableFieldId="6" dataDxfId="19"/>
    <tableColumn id="14" xr3:uid="{00000000-0010-0000-0800-00000E000000}" uniqueName="14" name="Column3" queryTableFieldId="7" dataDxfId="18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J36:P46" totalsRowShown="0" headerRowDxfId="17" dataDxfId="16" headerRowCellStyle="Normal 2" dataCellStyle="Normal 2">
  <autoFilter ref="J36:P46" xr:uid="{00000000-0009-0000-0100-00000A000000}"/>
  <sortState xmlns:xlrd2="http://schemas.microsoft.com/office/spreadsheetml/2017/richdata2" ref="J37:P46">
    <sortCondition ref="N36:N46"/>
  </sortState>
  <tableColumns count="7">
    <tableColumn id="1" xr3:uid="{00000000-0010-0000-0900-000001000000}" name="Fields" dataDxfId="15" dataCellStyle="Normal 2"/>
    <tableColumn id="2" xr3:uid="{00000000-0010-0000-0900-000002000000}" name="Bachelor" dataDxfId="14" dataCellStyle="Normal 2"/>
    <tableColumn id="3" xr3:uid="{00000000-0010-0000-0900-000003000000}" name="Master" dataDxfId="13" dataCellStyle="Normal 2"/>
    <tableColumn id="4" xr3:uid="{00000000-0010-0000-0900-000004000000}" name="Doctorate" dataDxfId="12" dataCellStyle="Normal 2"/>
    <tableColumn id="5" xr3:uid="{00000000-0010-0000-0900-000005000000}" name="Column1" dataDxfId="11" dataCellStyle="Normal 2"/>
    <tableColumn id="6" xr3:uid="{00000000-0010-0000-0900-000006000000}" name="Column2" dataDxfId="10" dataCellStyle="Normal 2"/>
    <tableColumn id="7" xr3:uid="{00000000-0010-0000-0900-000007000000}" name="Column3" dataDxfId="9" dataCellStyle="Normal 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BBFF-BE3E-4624-A211-6AC1C7ED1D18}">
  <dimension ref="B2:J37"/>
  <sheetViews>
    <sheetView workbookViewId="0">
      <selection activeCell="A22" sqref="A22"/>
    </sheetView>
  </sheetViews>
  <sheetFormatPr defaultRowHeight="15" x14ac:dyDescent="0.25"/>
  <cols>
    <col min="2" max="2" width="28" customWidth="1"/>
    <col min="3" max="3" width="10.85546875" bestFit="1" customWidth="1"/>
    <col min="4" max="4" width="10" bestFit="1" customWidth="1"/>
    <col min="7" max="7" width="6.140625" bestFit="1" customWidth="1"/>
    <col min="8" max="8" width="14" bestFit="1" customWidth="1"/>
    <col min="9" max="9" width="15.5703125" bestFit="1" customWidth="1"/>
    <col min="10" max="10" width="18.5703125" bestFit="1" customWidth="1"/>
  </cols>
  <sheetData>
    <row r="2" spans="2:10" ht="15.75" thickBot="1" x14ac:dyDescent="0.3"/>
    <row r="3" spans="2:10" ht="24" x14ac:dyDescent="0.25">
      <c r="B3" s="98"/>
      <c r="C3" s="73" t="s">
        <v>54</v>
      </c>
      <c r="D3" s="73" t="s">
        <v>194</v>
      </c>
      <c r="E3" s="73" t="s">
        <v>196</v>
      </c>
      <c r="F3" s="73" t="s">
        <v>14</v>
      </c>
      <c r="G3" s="73" t="s">
        <v>61</v>
      </c>
      <c r="H3" s="73" t="s">
        <v>200</v>
      </c>
      <c r="I3" s="73" t="s">
        <v>202</v>
      </c>
      <c r="J3" s="73" t="s">
        <v>204</v>
      </c>
    </row>
    <row r="4" spans="2:10" ht="24.75" thickBot="1" x14ac:dyDescent="0.3">
      <c r="B4" s="99"/>
      <c r="C4" s="74" t="s">
        <v>193</v>
      </c>
      <c r="D4" s="74" t="s">
        <v>195</v>
      </c>
      <c r="E4" s="74" t="s">
        <v>197</v>
      </c>
      <c r="F4" s="74" t="s">
        <v>198</v>
      </c>
      <c r="G4" s="74" t="s">
        <v>199</v>
      </c>
      <c r="H4" s="74" t="s">
        <v>201</v>
      </c>
      <c r="I4" s="74" t="s">
        <v>203</v>
      </c>
      <c r="J4" s="74" t="s">
        <v>199</v>
      </c>
    </row>
    <row r="5" spans="2:10" ht="15.75" thickBot="1" x14ac:dyDescent="0.3">
      <c r="B5" s="75" t="s">
        <v>205</v>
      </c>
      <c r="C5" s="76">
        <v>149</v>
      </c>
      <c r="D5" s="76">
        <v>69</v>
      </c>
      <c r="E5" s="76">
        <v>79</v>
      </c>
      <c r="F5" s="76">
        <v>111</v>
      </c>
      <c r="G5" s="76">
        <v>38</v>
      </c>
      <c r="H5" s="76">
        <v>66</v>
      </c>
      <c r="I5" s="76">
        <v>43</v>
      </c>
      <c r="J5" s="76">
        <v>38</v>
      </c>
    </row>
    <row r="6" spans="2:10" x14ac:dyDescent="0.25">
      <c r="B6" s="77" t="s">
        <v>206</v>
      </c>
      <c r="C6" s="100" t="s">
        <v>209</v>
      </c>
      <c r="D6" s="100">
        <v>69</v>
      </c>
      <c r="E6" s="78">
        <v>63</v>
      </c>
      <c r="F6" s="78">
        <v>102</v>
      </c>
      <c r="G6" s="78">
        <v>31</v>
      </c>
      <c r="H6" s="78">
        <v>55</v>
      </c>
      <c r="I6" s="78">
        <v>39</v>
      </c>
      <c r="J6" s="78">
        <v>37</v>
      </c>
    </row>
    <row r="7" spans="2:10" x14ac:dyDescent="0.25">
      <c r="B7" s="77" t="s">
        <v>207</v>
      </c>
      <c r="C7" s="101"/>
      <c r="D7" s="101"/>
      <c r="E7" s="78">
        <v>62</v>
      </c>
      <c r="F7" s="78">
        <v>101</v>
      </c>
      <c r="G7" s="78">
        <v>31</v>
      </c>
      <c r="H7" s="78">
        <v>56</v>
      </c>
      <c r="I7" s="78">
        <v>37</v>
      </c>
      <c r="J7" s="78">
        <v>37</v>
      </c>
    </row>
    <row r="8" spans="2:10" ht="15.75" thickBot="1" x14ac:dyDescent="0.3">
      <c r="B8" s="75" t="s">
        <v>208</v>
      </c>
      <c r="C8" s="102"/>
      <c r="D8" s="102"/>
      <c r="E8" s="76">
        <v>68</v>
      </c>
      <c r="F8" s="76">
        <v>103</v>
      </c>
      <c r="G8" s="76">
        <v>35</v>
      </c>
      <c r="H8" s="76">
        <v>60</v>
      </c>
      <c r="I8" s="76">
        <v>38</v>
      </c>
      <c r="J8" s="76">
        <v>38</v>
      </c>
    </row>
    <row r="9" spans="2:10" ht="15.75" thickBot="1" x14ac:dyDescent="0.3">
      <c r="B9" s="75" t="s">
        <v>210</v>
      </c>
      <c r="C9" s="76">
        <v>149</v>
      </c>
      <c r="D9" s="76">
        <v>69</v>
      </c>
      <c r="E9" s="76">
        <v>79</v>
      </c>
      <c r="F9" s="76">
        <v>111</v>
      </c>
      <c r="G9" s="76">
        <v>38</v>
      </c>
      <c r="H9" s="76">
        <v>66</v>
      </c>
      <c r="I9" s="76">
        <v>43</v>
      </c>
      <c r="J9" s="76">
        <v>38</v>
      </c>
    </row>
    <row r="10" spans="2:10" ht="15.75" thickBot="1" x14ac:dyDescent="0.3">
      <c r="B10" s="75" t="s">
        <v>211</v>
      </c>
      <c r="C10" s="76">
        <v>149</v>
      </c>
      <c r="D10" s="76">
        <v>69</v>
      </c>
      <c r="E10" s="76">
        <v>79</v>
      </c>
      <c r="F10" s="76">
        <v>111</v>
      </c>
      <c r="G10" s="76">
        <v>38</v>
      </c>
      <c r="H10" s="76">
        <v>66</v>
      </c>
      <c r="I10" s="76">
        <v>43</v>
      </c>
      <c r="J10" s="76">
        <v>38</v>
      </c>
    </row>
    <row r="11" spans="2:10" ht="15.75" thickBot="1" x14ac:dyDescent="0.3">
      <c r="B11" s="75" t="s">
        <v>212</v>
      </c>
      <c r="C11" s="76">
        <v>149</v>
      </c>
      <c r="D11" s="76">
        <v>69</v>
      </c>
      <c r="E11" s="76">
        <v>79</v>
      </c>
      <c r="F11" s="76">
        <v>111</v>
      </c>
      <c r="G11" s="76">
        <v>38</v>
      </c>
      <c r="H11" s="76">
        <v>66</v>
      </c>
      <c r="I11" s="76">
        <v>43</v>
      </c>
      <c r="J11" s="76">
        <v>38</v>
      </c>
    </row>
    <row r="12" spans="2:10" ht="15.75" thickBot="1" x14ac:dyDescent="0.3">
      <c r="B12" s="75" t="s">
        <v>213</v>
      </c>
      <c r="C12" s="76">
        <v>149</v>
      </c>
      <c r="D12" s="76">
        <v>69</v>
      </c>
      <c r="E12" s="76">
        <v>79</v>
      </c>
      <c r="F12" s="76">
        <v>111</v>
      </c>
      <c r="G12" s="76">
        <v>38</v>
      </c>
      <c r="H12" s="76">
        <v>66</v>
      </c>
      <c r="I12" s="76">
        <v>43</v>
      </c>
      <c r="J12" s="76">
        <v>38</v>
      </c>
    </row>
    <row r="13" spans="2:10" ht="15.75" thickBot="1" x14ac:dyDescent="0.3">
      <c r="B13" s="75" t="s">
        <v>214</v>
      </c>
      <c r="C13" s="76">
        <v>149</v>
      </c>
      <c r="D13" s="76">
        <v>69</v>
      </c>
      <c r="E13" s="76">
        <v>79</v>
      </c>
      <c r="F13" s="76">
        <v>111</v>
      </c>
      <c r="G13" s="76">
        <v>38</v>
      </c>
      <c r="H13" s="76">
        <v>66</v>
      </c>
      <c r="I13" s="76">
        <v>43</v>
      </c>
      <c r="J13" s="76">
        <v>38</v>
      </c>
    </row>
    <row r="14" spans="2:10" ht="15.75" thickBot="1" x14ac:dyDescent="0.3">
      <c r="B14" s="75" t="s">
        <v>215</v>
      </c>
      <c r="C14" s="76">
        <v>149</v>
      </c>
      <c r="D14" s="76">
        <v>69</v>
      </c>
      <c r="E14" s="76">
        <v>79</v>
      </c>
      <c r="F14" s="76">
        <v>111</v>
      </c>
      <c r="G14" s="76">
        <v>38</v>
      </c>
      <c r="H14" s="76">
        <v>66</v>
      </c>
      <c r="I14" s="76">
        <v>43</v>
      </c>
      <c r="J14" s="76">
        <v>38</v>
      </c>
    </row>
    <row r="15" spans="2:10" ht="15.75" thickBot="1" x14ac:dyDescent="0.3">
      <c r="B15" s="75" t="s">
        <v>216</v>
      </c>
      <c r="C15" s="76">
        <v>149</v>
      </c>
      <c r="D15" s="76">
        <v>69</v>
      </c>
      <c r="E15" s="76">
        <v>79</v>
      </c>
      <c r="F15" s="76">
        <v>111</v>
      </c>
      <c r="G15" s="76">
        <v>38</v>
      </c>
      <c r="H15" s="76">
        <v>66</v>
      </c>
      <c r="I15" s="76">
        <v>43</v>
      </c>
      <c r="J15" s="76">
        <v>38</v>
      </c>
    </row>
    <row r="16" spans="2:10" ht="15.75" thickBot="1" x14ac:dyDescent="0.3">
      <c r="B16" s="75" t="s">
        <v>217</v>
      </c>
      <c r="C16" s="76">
        <v>149</v>
      </c>
      <c r="D16" s="76">
        <v>69</v>
      </c>
      <c r="E16" s="76">
        <v>79</v>
      </c>
      <c r="F16" s="76">
        <v>111</v>
      </c>
      <c r="G16" s="76">
        <v>38</v>
      </c>
      <c r="H16" s="76">
        <v>66</v>
      </c>
      <c r="I16" s="76">
        <v>43</v>
      </c>
      <c r="J16" s="76">
        <v>38</v>
      </c>
    </row>
    <row r="17" spans="2:10" ht="15.75" thickBot="1" x14ac:dyDescent="0.3">
      <c r="B17" s="75" t="s">
        <v>218</v>
      </c>
      <c r="C17" s="76">
        <v>149</v>
      </c>
      <c r="D17" s="76">
        <v>69</v>
      </c>
      <c r="E17" s="76">
        <v>79</v>
      </c>
      <c r="F17" s="76">
        <v>111</v>
      </c>
      <c r="G17" s="76">
        <v>38</v>
      </c>
      <c r="H17" s="76">
        <v>66</v>
      </c>
      <c r="I17" s="76">
        <v>43</v>
      </c>
      <c r="J17" s="76">
        <v>38</v>
      </c>
    </row>
    <row r="18" spans="2:10" ht="15.75" thickBot="1" x14ac:dyDescent="0.3">
      <c r="B18" s="75" t="s">
        <v>219</v>
      </c>
      <c r="C18" s="76">
        <v>149</v>
      </c>
      <c r="D18" s="76">
        <v>69</v>
      </c>
      <c r="E18" s="76">
        <v>79</v>
      </c>
      <c r="F18" s="76">
        <v>111</v>
      </c>
      <c r="G18" s="76">
        <v>38</v>
      </c>
      <c r="H18" s="76">
        <v>66</v>
      </c>
      <c r="I18" s="76">
        <v>43</v>
      </c>
      <c r="J18" s="76">
        <v>38</v>
      </c>
    </row>
    <row r="19" spans="2:10" ht="15.75" thickBot="1" x14ac:dyDescent="0.3">
      <c r="B19" s="75" t="s">
        <v>220</v>
      </c>
      <c r="C19" s="76">
        <v>149</v>
      </c>
      <c r="D19" s="76">
        <v>69</v>
      </c>
      <c r="E19" s="76">
        <v>79</v>
      </c>
      <c r="F19" s="76">
        <v>111</v>
      </c>
      <c r="G19" s="76">
        <v>38</v>
      </c>
      <c r="H19" s="76">
        <v>66</v>
      </c>
      <c r="I19" s="76">
        <v>43</v>
      </c>
      <c r="J19" s="76">
        <v>38</v>
      </c>
    </row>
    <row r="20" spans="2:10" ht="15.75" thickBot="1" x14ac:dyDescent="0.3">
      <c r="B20" s="75" t="s">
        <v>221</v>
      </c>
      <c r="C20" s="76"/>
      <c r="D20" s="76">
        <v>67</v>
      </c>
      <c r="E20" s="76"/>
      <c r="F20" s="76">
        <v>109</v>
      </c>
      <c r="G20" s="76"/>
      <c r="H20" s="76"/>
      <c r="I20" s="76">
        <v>42</v>
      </c>
      <c r="J20" s="76">
        <v>37</v>
      </c>
    </row>
    <row r="21" spans="2:10" ht="15.75" thickBot="1" x14ac:dyDescent="0.3">
      <c r="B21" s="75" t="s">
        <v>74</v>
      </c>
      <c r="C21" s="76">
        <v>145</v>
      </c>
      <c r="D21" s="76"/>
      <c r="E21" s="76">
        <v>77</v>
      </c>
      <c r="F21" s="76"/>
      <c r="G21" s="76">
        <v>36</v>
      </c>
      <c r="H21" s="76">
        <v>64</v>
      </c>
      <c r="I21" s="76"/>
      <c r="J21" s="76"/>
    </row>
    <row r="22" spans="2:10" ht="26.25" thickBot="1" x14ac:dyDescent="0.3">
      <c r="B22" s="75" t="s">
        <v>75</v>
      </c>
      <c r="C22" s="76">
        <v>145</v>
      </c>
      <c r="D22" s="76"/>
      <c r="E22" s="76">
        <v>77</v>
      </c>
      <c r="F22" s="76"/>
      <c r="G22" s="76">
        <v>36</v>
      </c>
      <c r="H22" s="76">
        <v>64</v>
      </c>
      <c r="I22" s="76"/>
      <c r="J22" s="76"/>
    </row>
    <row r="23" spans="2:10" ht="15.75" thickBot="1" x14ac:dyDescent="0.3">
      <c r="B23" s="75" t="s">
        <v>76</v>
      </c>
      <c r="C23" s="76">
        <v>145</v>
      </c>
      <c r="D23" s="76"/>
      <c r="E23" s="76">
        <v>77</v>
      </c>
      <c r="F23" s="76"/>
      <c r="G23" s="76">
        <v>36</v>
      </c>
      <c r="H23" s="76">
        <v>64</v>
      </c>
      <c r="I23" s="76"/>
      <c r="J23" s="76"/>
    </row>
    <row r="24" spans="2:10" ht="15.75" thickBot="1" x14ac:dyDescent="0.3">
      <c r="B24" s="75" t="s">
        <v>222</v>
      </c>
      <c r="C24" s="76">
        <v>145</v>
      </c>
      <c r="D24" s="76"/>
      <c r="E24" s="76">
        <v>77</v>
      </c>
      <c r="F24" s="76"/>
      <c r="G24" s="76">
        <v>36</v>
      </c>
      <c r="H24" s="76">
        <v>64</v>
      </c>
      <c r="I24" s="76"/>
      <c r="J24" s="76"/>
    </row>
    <row r="25" spans="2:10" ht="15.75" thickBot="1" x14ac:dyDescent="0.3">
      <c r="B25" s="75" t="s">
        <v>78</v>
      </c>
      <c r="C25" s="76">
        <v>146</v>
      </c>
      <c r="D25" s="76"/>
      <c r="E25" s="76">
        <v>78</v>
      </c>
      <c r="F25" s="76"/>
      <c r="G25" s="76">
        <v>37</v>
      </c>
      <c r="H25" s="76">
        <v>65</v>
      </c>
      <c r="I25" s="76"/>
      <c r="J25" s="76"/>
    </row>
    <row r="26" spans="2:10" ht="15.75" thickBot="1" x14ac:dyDescent="0.3">
      <c r="B26" s="75" t="s">
        <v>79</v>
      </c>
      <c r="C26" s="76">
        <v>146</v>
      </c>
      <c r="D26" s="76"/>
      <c r="E26" s="76">
        <v>78</v>
      </c>
      <c r="F26" s="76"/>
      <c r="G26" s="76">
        <v>37</v>
      </c>
      <c r="H26" s="76">
        <v>65</v>
      </c>
      <c r="I26" s="76"/>
      <c r="J26" s="76"/>
    </row>
    <row r="27" spans="2:10" ht="15.75" thickBot="1" x14ac:dyDescent="0.3">
      <c r="B27" s="75" t="s">
        <v>223</v>
      </c>
      <c r="C27" s="76">
        <v>147</v>
      </c>
      <c r="D27" s="76"/>
      <c r="E27" s="76">
        <v>78</v>
      </c>
      <c r="F27" s="76"/>
      <c r="G27" s="76">
        <v>37</v>
      </c>
      <c r="H27" s="76">
        <v>65</v>
      </c>
      <c r="I27" s="76"/>
      <c r="J27" s="76">
        <v>38</v>
      </c>
    </row>
    <row r="28" spans="2:10" ht="15.75" thickBot="1" x14ac:dyDescent="0.3">
      <c r="B28" s="75" t="s">
        <v>74</v>
      </c>
      <c r="C28" s="76"/>
      <c r="D28" s="76">
        <v>68</v>
      </c>
      <c r="E28" s="76"/>
      <c r="F28" s="76">
        <v>110</v>
      </c>
      <c r="G28" s="76"/>
      <c r="H28" s="76"/>
      <c r="I28" s="76">
        <v>42</v>
      </c>
      <c r="J28" s="76"/>
    </row>
    <row r="29" spans="2:10" ht="26.25" thickBot="1" x14ac:dyDescent="0.3">
      <c r="B29" s="75" t="s">
        <v>75</v>
      </c>
      <c r="C29" s="76"/>
      <c r="D29" s="76">
        <v>68</v>
      </c>
      <c r="E29" s="76"/>
      <c r="F29" s="76">
        <v>110</v>
      </c>
      <c r="G29" s="76"/>
      <c r="H29" s="76"/>
      <c r="I29" s="76">
        <v>42</v>
      </c>
      <c r="J29" s="76"/>
    </row>
    <row r="30" spans="2:10" ht="15.75" thickBot="1" x14ac:dyDescent="0.3">
      <c r="B30" s="75" t="s">
        <v>76</v>
      </c>
      <c r="C30" s="76"/>
      <c r="D30" s="76">
        <v>67</v>
      </c>
      <c r="E30" s="76"/>
      <c r="F30" s="76">
        <v>109</v>
      </c>
      <c r="G30" s="76"/>
      <c r="H30" s="76"/>
      <c r="I30" s="76">
        <v>41</v>
      </c>
      <c r="J30" s="76"/>
    </row>
    <row r="31" spans="2:10" ht="15.75" thickBot="1" x14ac:dyDescent="0.3">
      <c r="B31" s="75" t="s">
        <v>222</v>
      </c>
      <c r="C31" s="76"/>
      <c r="D31" s="76">
        <v>68</v>
      </c>
      <c r="E31" s="76"/>
      <c r="F31" s="76">
        <v>110</v>
      </c>
      <c r="G31" s="76"/>
      <c r="H31" s="76"/>
      <c r="I31" s="76">
        <v>42</v>
      </c>
      <c r="J31" s="76"/>
    </row>
    <row r="32" spans="2:10" ht="15.75" thickBot="1" x14ac:dyDescent="0.3">
      <c r="B32" s="75" t="s">
        <v>78</v>
      </c>
      <c r="C32" s="76"/>
      <c r="D32" s="76">
        <v>68</v>
      </c>
      <c r="E32" s="76"/>
      <c r="F32" s="76">
        <v>110</v>
      </c>
      <c r="G32" s="76"/>
      <c r="H32" s="76"/>
      <c r="I32" s="76">
        <v>42</v>
      </c>
      <c r="J32" s="76"/>
    </row>
    <row r="33" spans="2:10" ht="15.75" thickBot="1" x14ac:dyDescent="0.3">
      <c r="B33" s="75" t="s">
        <v>79</v>
      </c>
      <c r="C33" s="76"/>
      <c r="D33" s="76">
        <v>68</v>
      </c>
      <c r="E33" s="76"/>
      <c r="F33" s="76">
        <v>110</v>
      </c>
      <c r="G33" s="76"/>
      <c r="H33" s="76"/>
      <c r="I33" s="76">
        <v>42</v>
      </c>
      <c r="J33" s="76"/>
    </row>
    <row r="34" spans="2:10" ht="15.75" thickBot="1" x14ac:dyDescent="0.3">
      <c r="B34" s="75" t="s">
        <v>224</v>
      </c>
      <c r="C34" s="76"/>
      <c r="D34" s="76">
        <v>68</v>
      </c>
      <c r="E34" s="76"/>
      <c r="F34" s="76">
        <v>110</v>
      </c>
      <c r="G34" s="76"/>
      <c r="H34" s="76"/>
      <c r="I34" s="76">
        <v>42</v>
      </c>
      <c r="J34" s="76"/>
    </row>
    <row r="35" spans="2:10" ht="15.75" thickBot="1" x14ac:dyDescent="0.3">
      <c r="B35" s="75" t="s">
        <v>225</v>
      </c>
      <c r="C35" s="76"/>
      <c r="D35" s="76">
        <v>68</v>
      </c>
      <c r="E35" s="76"/>
      <c r="F35" s="76">
        <v>110</v>
      </c>
      <c r="G35" s="76"/>
      <c r="H35" s="76"/>
      <c r="I35" s="76">
        <v>42</v>
      </c>
      <c r="J35" s="76"/>
    </row>
    <row r="36" spans="2:10" x14ac:dyDescent="0.25">
      <c r="B36" s="79" t="s">
        <v>226</v>
      </c>
      <c r="C36" s="79"/>
      <c r="D36" s="79">
        <v>68</v>
      </c>
      <c r="E36" s="79"/>
      <c r="F36" s="79">
        <v>110</v>
      </c>
      <c r="G36" s="79"/>
      <c r="H36" s="79"/>
      <c r="I36" s="79">
        <v>42</v>
      </c>
      <c r="J36" s="79"/>
    </row>
    <row r="37" spans="2:10" ht="15.75" thickBot="1" x14ac:dyDescent="0.3">
      <c r="B37" s="75" t="s">
        <v>227</v>
      </c>
      <c r="C37" s="76">
        <v>146</v>
      </c>
      <c r="D37" s="76">
        <v>67</v>
      </c>
      <c r="E37" s="76">
        <v>78</v>
      </c>
      <c r="F37" s="76">
        <v>109</v>
      </c>
      <c r="G37" s="76">
        <v>37</v>
      </c>
      <c r="H37" s="76">
        <v>65</v>
      </c>
      <c r="I37" s="76">
        <v>41</v>
      </c>
      <c r="J37" s="76">
        <v>38</v>
      </c>
    </row>
  </sheetData>
  <mergeCells count="3">
    <mergeCell ref="B3:B4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5"/>
  <sheetViews>
    <sheetView zoomScale="73" workbookViewId="0">
      <selection activeCell="A10" sqref="A10:XFD10"/>
    </sheetView>
  </sheetViews>
  <sheetFormatPr defaultRowHeight="15" x14ac:dyDescent="0.25"/>
  <cols>
    <col min="2" max="2" width="70" customWidth="1"/>
    <col min="3" max="3" width="46.85546875" customWidth="1"/>
  </cols>
  <sheetData>
    <row r="2" spans="2:3" x14ac:dyDescent="0.25">
      <c r="B2" s="1" t="s">
        <v>0</v>
      </c>
    </row>
    <row r="3" spans="2:3" x14ac:dyDescent="0.25">
      <c r="B3" s="10" t="s">
        <v>1</v>
      </c>
    </row>
    <row r="4" spans="2:3" x14ac:dyDescent="0.25">
      <c r="B4" t="s">
        <v>2</v>
      </c>
      <c r="C4" t="s">
        <v>3</v>
      </c>
    </row>
    <row r="5" spans="2:3" x14ac:dyDescent="0.25">
      <c r="B5" t="s">
        <v>4</v>
      </c>
      <c r="C5">
        <v>30</v>
      </c>
    </row>
    <row r="6" spans="2:3" x14ac:dyDescent="0.25">
      <c r="B6" t="s">
        <v>5</v>
      </c>
      <c r="C6">
        <v>37</v>
      </c>
    </row>
    <row r="7" spans="2:3" x14ac:dyDescent="0.25">
      <c r="B7" t="s">
        <v>6</v>
      </c>
      <c r="C7">
        <v>9</v>
      </c>
    </row>
    <row r="8" spans="2:3" x14ac:dyDescent="0.25">
      <c r="B8" t="s">
        <v>7</v>
      </c>
      <c r="C8">
        <v>4</v>
      </c>
    </row>
    <row r="9" spans="2:3" x14ac:dyDescent="0.25">
      <c r="B9" t="s">
        <v>8</v>
      </c>
      <c r="C9">
        <v>69</v>
      </c>
    </row>
    <row r="10" spans="2:3" x14ac:dyDescent="0.25">
      <c r="B10" t="s">
        <v>9</v>
      </c>
      <c r="C10">
        <f>SUM(Respondent_JobLevel[Total])</f>
        <v>149</v>
      </c>
    </row>
    <row r="12" spans="2:3" x14ac:dyDescent="0.25">
      <c r="B12" s="1" t="s">
        <v>10</v>
      </c>
    </row>
    <row r="13" spans="2:3" x14ac:dyDescent="0.25">
      <c r="B13" s="9" t="s">
        <v>11</v>
      </c>
    </row>
    <row r="14" spans="2:3" x14ac:dyDescent="0.25">
      <c r="B14" s="2" t="s">
        <v>12</v>
      </c>
      <c r="C14" s="3" t="s">
        <v>3</v>
      </c>
    </row>
    <row r="15" spans="2:3" x14ac:dyDescent="0.25">
      <c r="B15" s="4" t="s">
        <v>7</v>
      </c>
      <c r="C15" s="5">
        <v>1</v>
      </c>
    </row>
    <row r="16" spans="2:3" x14ac:dyDescent="0.25">
      <c r="B16" s="4" t="s">
        <v>19</v>
      </c>
      <c r="C16" s="5">
        <v>2</v>
      </c>
    </row>
    <row r="17" spans="2:5" x14ac:dyDescent="0.25">
      <c r="B17" s="4" t="s">
        <v>17</v>
      </c>
      <c r="C17" s="5">
        <v>8</v>
      </c>
    </row>
    <row r="18" spans="2:5" x14ac:dyDescent="0.25">
      <c r="B18" s="6" t="s">
        <v>18</v>
      </c>
      <c r="C18" s="7">
        <v>8</v>
      </c>
    </row>
    <row r="19" spans="2:5" x14ac:dyDescent="0.25">
      <c r="B19" s="4" t="s">
        <v>16</v>
      </c>
      <c r="C19" s="5">
        <v>10</v>
      </c>
    </row>
    <row r="20" spans="2:5" x14ac:dyDescent="0.25">
      <c r="B20" s="6" t="s">
        <v>15</v>
      </c>
      <c r="C20" s="7">
        <v>28</v>
      </c>
    </row>
    <row r="21" spans="2:5" x14ac:dyDescent="0.25">
      <c r="B21" s="6" t="s">
        <v>14</v>
      </c>
      <c r="C21" s="7">
        <v>111</v>
      </c>
    </row>
    <row r="22" spans="2:5" x14ac:dyDescent="0.25">
      <c r="B22" s="6" t="s">
        <v>13</v>
      </c>
      <c r="C22" s="8">
        <v>149</v>
      </c>
    </row>
    <row r="24" spans="2:5" x14ac:dyDescent="0.25">
      <c r="B24" s="1" t="s">
        <v>20</v>
      </c>
      <c r="C24" s="17"/>
    </row>
    <row r="25" spans="2:5" x14ac:dyDescent="0.25">
      <c r="B25" s="9" t="s">
        <v>21</v>
      </c>
      <c r="C25" s="11"/>
    </row>
    <row r="26" spans="2:5" ht="15.75" thickBot="1" x14ac:dyDescent="0.3">
      <c r="B26" s="12" t="s">
        <v>22</v>
      </c>
      <c r="C26" s="12" t="s">
        <v>23</v>
      </c>
      <c r="D26" s="12" t="s">
        <v>24</v>
      </c>
      <c r="E26" s="13" t="s">
        <v>25</v>
      </c>
    </row>
    <row r="27" spans="2:5" x14ac:dyDescent="0.25">
      <c r="C27" t="s">
        <v>26</v>
      </c>
      <c r="D27">
        <v>26</v>
      </c>
      <c r="E27">
        <f t="shared" ref="E27" si="0">SUM(D27:D30)</f>
        <v>110</v>
      </c>
    </row>
    <row r="28" spans="2:5" x14ac:dyDescent="0.25">
      <c r="B28" t="s">
        <v>27</v>
      </c>
      <c r="C28" t="s">
        <v>28</v>
      </c>
      <c r="D28">
        <v>69</v>
      </c>
    </row>
    <row r="29" spans="2:5" x14ac:dyDescent="0.25">
      <c r="C29" t="s">
        <v>29</v>
      </c>
      <c r="D29">
        <v>10</v>
      </c>
    </row>
    <row r="30" spans="2:5" ht="15.75" thickBot="1" x14ac:dyDescent="0.3">
      <c r="B30" s="13"/>
      <c r="C30" s="13" t="s">
        <v>30</v>
      </c>
      <c r="D30" s="13">
        <v>5</v>
      </c>
    </row>
    <row r="31" spans="2:5" x14ac:dyDescent="0.25">
      <c r="C31" s="14" t="s">
        <v>31</v>
      </c>
      <c r="D31">
        <v>87</v>
      </c>
      <c r="E31">
        <f>SUM(D31:D35)</f>
        <v>130</v>
      </c>
    </row>
    <row r="32" spans="2:5" x14ac:dyDescent="0.25">
      <c r="C32" t="s">
        <v>32</v>
      </c>
      <c r="D32">
        <v>7</v>
      </c>
    </row>
    <row r="33" spans="2:5" x14ac:dyDescent="0.25">
      <c r="B33" t="s">
        <v>33</v>
      </c>
      <c r="C33" t="s">
        <v>34</v>
      </c>
      <c r="D33">
        <v>24</v>
      </c>
    </row>
    <row r="34" spans="2:5" x14ac:dyDescent="0.25">
      <c r="C34" t="s">
        <v>35</v>
      </c>
      <c r="D34">
        <v>8</v>
      </c>
    </row>
    <row r="35" spans="2:5" ht="15.75" thickBot="1" x14ac:dyDescent="0.3">
      <c r="B35" s="13"/>
      <c r="C35" s="13" t="s">
        <v>36</v>
      </c>
      <c r="D35" s="13">
        <v>4</v>
      </c>
    </row>
    <row r="36" spans="2:5" ht="15.75" thickBot="1" x14ac:dyDescent="0.3">
      <c r="B36" s="15"/>
      <c r="C36" s="15" t="s">
        <v>7</v>
      </c>
      <c r="D36" s="13">
        <v>2</v>
      </c>
      <c r="E36">
        <v>2</v>
      </c>
    </row>
    <row r="37" spans="2:5" x14ac:dyDescent="0.25">
      <c r="C37" t="s">
        <v>37</v>
      </c>
      <c r="D37">
        <v>6</v>
      </c>
      <c r="E37">
        <f>SUM(D37:D41)</f>
        <v>38</v>
      </c>
    </row>
    <row r="38" spans="2:5" ht="30" x14ac:dyDescent="0.25">
      <c r="B38" s="51" t="s">
        <v>38</v>
      </c>
      <c r="C38" t="s">
        <v>39</v>
      </c>
      <c r="D38">
        <v>1</v>
      </c>
    </row>
    <row r="39" spans="2:5" x14ac:dyDescent="0.25">
      <c r="C39" t="s">
        <v>40</v>
      </c>
      <c r="D39">
        <v>29</v>
      </c>
    </row>
    <row r="40" spans="2:5" x14ac:dyDescent="0.25">
      <c r="C40" t="s">
        <v>41</v>
      </c>
      <c r="D40">
        <v>1</v>
      </c>
    </row>
    <row r="41" spans="2:5" x14ac:dyDescent="0.25">
      <c r="C41" t="s">
        <v>42</v>
      </c>
      <c r="D41">
        <v>1</v>
      </c>
    </row>
    <row r="45" spans="2:5" x14ac:dyDescent="0.25">
      <c r="B45" s="16"/>
    </row>
  </sheetData>
  <autoFilter ref="B14:C14" xr:uid="{00000000-0001-0000-0000-000000000000}">
    <sortState xmlns:xlrd2="http://schemas.microsoft.com/office/spreadsheetml/2017/richdata2" ref="B15:C22">
      <sortCondition ref="C14"/>
    </sortState>
  </autoFilter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T55"/>
  <sheetViews>
    <sheetView topLeftCell="A4" zoomScaleNormal="100" workbookViewId="0">
      <selection activeCell="H37" sqref="H37"/>
    </sheetView>
  </sheetViews>
  <sheetFormatPr defaultRowHeight="15" x14ac:dyDescent="0.25"/>
  <cols>
    <col min="2" max="2" width="33.42578125" customWidth="1"/>
    <col min="3" max="3" width="15" bestFit="1" customWidth="1"/>
    <col min="4" max="4" width="22.28515625" bestFit="1" customWidth="1"/>
    <col min="5" max="5" width="23.140625" bestFit="1" customWidth="1"/>
    <col min="6" max="6" width="17.7109375" bestFit="1" customWidth="1"/>
    <col min="7" max="7" width="10.5703125" bestFit="1" customWidth="1"/>
    <col min="8" max="8" width="20.85546875" bestFit="1" customWidth="1"/>
    <col min="9" max="9" width="25.140625" bestFit="1" customWidth="1"/>
    <col min="10" max="10" width="23" bestFit="1" customWidth="1"/>
  </cols>
  <sheetData>
    <row r="4" spans="2:20" x14ac:dyDescent="0.25">
      <c r="B4" t="s">
        <v>43</v>
      </c>
    </row>
    <row r="5" spans="2:20" x14ac:dyDescent="0.25">
      <c r="B5" s="41" t="s">
        <v>44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7" spans="2:20" x14ac:dyDescent="0.25">
      <c r="C7" t="s">
        <v>45</v>
      </c>
      <c r="D7" t="s">
        <v>46</v>
      </c>
      <c r="E7" t="s">
        <v>47</v>
      </c>
      <c r="F7" t="s">
        <v>48</v>
      </c>
      <c r="G7" t="s">
        <v>49</v>
      </c>
      <c r="H7" t="s">
        <v>50</v>
      </c>
      <c r="I7" t="s">
        <v>51</v>
      </c>
      <c r="J7" t="s">
        <v>52</v>
      </c>
    </row>
    <row r="8" spans="2:20" x14ac:dyDescent="0.25">
      <c r="B8" t="s">
        <v>53</v>
      </c>
      <c r="C8" s="106">
        <v>3.7361111111111112</v>
      </c>
      <c r="D8" s="106">
        <v>3.703125</v>
      </c>
      <c r="E8" s="106">
        <v>3.759493670886076</v>
      </c>
      <c r="F8" s="106">
        <v>3.7169811320754715</v>
      </c>
      <c r="G8" s="105">
        <v>3.7894736842105265</v>
      </c>
      <c r="H8" s="106">
        <v>3.8461538461538463</v>
      </c>
      <c r="I8" s="103">
        <v>3.5384615384615383</v>
      </c>
      <c r="J8" s="106">
        <v>3.763157894736842</v>
      </c>
    </row>
    <row r="9" spans="2:20" x14ac:dyDescent="0.25">
      <c r="B9" t="s">
        <v>55</v>
      </c>
      <c r="C9" s="106">
        <v>3.6521739130434785</v>
      </c>
      <c r="D9" s="106">
        <v>3.5901639344262293</v>
      </c>
      <c r="E9" s="106">
        <v>3.7105263157894735</v>
      </c>
      <c r="F9" s="106">
        <v>3.592233009708738</v>
      </c>
      <c r="G9" s="105">
        <v>3.8285714285714287</v>
      </c>
      <c r="H9" s="106">
        <v>3.737704918032787</v>
      </c>
      <c r="I9" s="103">
        <v>3.5897435897435899</v>
      </c>
      <c r="J9" s="106">
        <v>3.5833333333333335</v>
      </c>
    </row>
    <row r="10" spans="2:20" x14ac:dyDescent="0.25">
      <c r="B10" t="s">
        <v>57</v>
      </c>
      <c r="C10" s="106">
        <v>3.7291666666666665</v>
      </c>
      <c r="D10" s="106">
        <v>3.7910447761194028</v>
      </c>
      <c r="E10" s="106">
        <v>3.6842105263157894</v>
      </c>
      <c r="F10" s="106">
        <v>3.7407407407407409</v>
      </c>
      <c r="G10" s="105">
        <v>3.6944444444444446</v>
      </c>
      <c r="H10" s="106">
        <v>3.8095238095238093</v>
      </c>
      <c r="I10" s="103">
        <v>3.6341463414634148</v>
      </c>
      <c r="J10" s="106">
        <v>3.736842105263158</v>
      </c>
    </row>
    <row r="11" spans="2:20" x14ac:dyDescent="0.25">
      <c r="B11" t="s">
        <v>59</v>
      </c>
      <c r="C11" s="106">
        <v>3.6971830985915495</v>
      </c>
      <c r="D11" s="106">
        <v>3.7352941176470589</v>
      </c>
      <c r="E11" s="106">
        <v>3.6575342465753424</v>
      </c>
      <c r="F11" s="106">
        <v>3.6886792452830188</v>
      </c>
      <c r="G11" s="106">
        <v>3.7222222222222223</v>
      </c>
      <c r="H11" s="106">
        <v>3.7540983606557377</v>
      </c>
      <c r="I11" s="103">
        <v>3.5813953488372094</v>
      </c>
      <c r="J11" s="106">
        <v>3.75</v>
      </c>
    </row>
    <row r="12" spans="2:20" x14ac:dyDescent="0.25">
      <c r="B12" t="s">
        <v>60</v>
      </c>
      <c r="C12" s="106">
        <v>3.4149659863945576</v>
      </c>
      <c r="D12" s="106">
        <v>3.5522388059701493</v>
      </c>
      <c r="E12" s="106">
        <v>3.2911392405063289</v>
      </c>
      <c r="F12" s="106">
        <v>3.4403669724770642</v>
      </c>
      <c r="G12" s="106">
        <v>3.3421052631578947</v>
      </c>
      <c r="H12" s="106">
        <v>3.4923076923076923</v>
      </c>
      <c r="I12" s="103">
        <v>3.4523809523809526</v>
      </c>
      <c r="J12" s="106">
        <v>3.2105263157894735</v>
      </c>
    </row>
    <row r="13" spans="2:20" x14ac:dyDescent="0.25">
      <c r="B13" t="s">
        <v>62</v>
      </c>
      <c r="C13" s="106">
        <v>3.4589041095890409</v>
      </c>
      <c r="D13" s="106">
        <v>3.5588235294117645</v>
      </c>
      <c r="E13" s="106">
        <v>3.3766233766233764</v>
      </c>
      <c r="F13" s="106">
        <v>3.5090909090909088</v>
      </c>
      <c r="G13" s="106">
        <v>3.3055555555555554</v>
      </c>
      <c r="H13" s="106">
        <v>3.5079365079365079</v>
      </c>
      <c r="I13" s="103">
        <v>3.4186046511627906</v>
      </c>
      <c r="J13" s="106">
        <v>3.4473684210526314</v>
      </c>
    </row>
    <row r="14" spans="2:20" x14ac:dyDescent="0.25">
      <c r="B14" s="49" t="s">
        <v>63</v>
      </c>
      <c r="C14" s="106">
        <v>3.4097222222222223</v>
      </c>
      <c r="D14" s="106">
        <v>3.4626865671641793</v>
      </c>
      <c r="E14" s="106">
        <v>3.3552631578947367</v>
      </c>
      <c r="F14" s="106">
        <v>3.4537037037037037</v>
      </c>
      <c r="G14" s="106">
        <v>3.2777777777777777</v>
      </c>
      <c r="H14" s="106">
        <v>3.4126984126984126</v>
      </c>
      <c r="I14" s="103">
        <v>3.4285714285714288</v>
      </c>
      <c r="J14" s="106">
        <v>3.3783783783783785</v>
      </c>
    </row>
    <row r="15" spans="2:20" x14ac:dyDescent="0.25">
      <c r="B15" t="s">
        <v>64</v>
      </c>
      <c r="C15" s="96">
        <v>3.5869565217391304</v>
      </c>
      <c r="D15" s="96">
        <v>3.6875</v>
      </c>
      <c r="E15" s="96">
        <v>3.506849315068493</v>
      </c>
      <c r="F15" s="96">
        <v>3.6476190476190475</v>
      </c>
      <c r="G15" s="96">
        <v>3.393939393939394</v>
      </c>
      <c r="H15" s="96">
        <v>3.5263157894736841</v>
      </c>
      <c r="I15" s="108">
        <v>3.6190476190476191</v>
      </c>
      <c r="J15" s="96">
        <v>3.6216216216216215</v>
      </c>
    </row>
    <row r="16" spans="2:20" x14ac:dyDescent="0.25">
      <c r="B16" t="s">
        <v>65</v>
      </c>
      <c r="C16" s="106">
        <v>3.318840579710145</v>
      </c>
      <c r="D16" s="106">
        <v>3.5076923076923077</v>
      </c>
      <c r="E16" s="106">
        <v>3.166666666666667</v>
      </c>
      <c r="F16" s="106">
        <v>3.4095238095238098</v>
      </c>
      <c r="G16" s="106">
        <v>3.0303030303030303</v>
      </c>
      <c r="H16" s="106">
        <v>3.3</v>
      </c>
      <c r="I16" s="103">
        <v>3.2682926829268295</v>
      </c>
      <c r="J16" s="106">
        <v>3.4285714285714284</v>
      </c>
    </row>
    <row r="17" spans="2:10" x14ac:dyDescent="0.25">
      <c r="B17" s="49" t="s">
        <v>66</v>
      </c>
      <c r="C17" s="106">
        <v>3.6470588235294117</v>
      </c>
      <c r="D17" s="106">
        <v>3.569230769230769</v>
      </c>
      <c r="E17" s="106">
        <v>3.7547169811320753</v>
      </c>
      <c r="F17" s="106">
        <v>3.6304347826086958</v>
      </c>
      <c r="G17" s="106">
        <v>3.7037037037037037</v>
      </c>
      <c r="H17" s="106">
        <v>3.7115384615384617</v>
      </c>
      <c r="I17" s="103">
        <v>3.5625</v>
      </c>
      <c r="J17" s="106">
        <v>3.6176470588235294</v>
      </c>
    </row>
    <row r="18" spans="2:10" x14ac:dyDescent="0.25">
      <c r="B18" t="s">
        <v>67</v>
      </c>
      <c r="C18" s="106">
        <v>2.8991596638655461</v>
      </c>
      <c r="D18" s="106">
        <v>3.0151515151515151</v>
      </c>
      <c r="E18" s="106">
        <v>2.75</v>
      </c>
      <c r="F18" s="106">
        <v>2.9565217391304346</v>
      </c>
      <c r="G18" s="106">
        <v>2.7037037037037037</v>
      </c>
      <c r="H18" s="106">
        <v>2.92</v>
      </c>
      <c r="I18" s="103">
        <v>2.7941176470588234</v>
      </c>
      <c r="J18" s="106">
        <v>3</v>
      </c>
    </row>
    <row r="19" spans="2:10" x14ac:dyDescent="0.25">
      <c r="B19" t="s">
        <v>68</v>
      </c>
      <c r="C19" s="106">
        <v>3.2261904761904763</v>
      </c>
      <c r="D19" s="106">
        <v>3.2682926829268295</v>
      </c>
      <c r="E19" s="106">
        <v>3.1904761904761907</v>
      </c>
      <c r="F19" s="106">
        <v>3.1666666666666665</v>
      </c>
      <c r="G19" s="106">
        <v>3.375</v>
      </c>
      <c r="H19" s="106">
        <v>3.3157894736842106</v>
      </c>
      <c r="I19" s="103">
        <v>3.1875</v>
      </c>
      <c r="J19" s="106">
        <v>3.103448275862069</v>
      </c>
    </row>
    <row r="20" spans="2:10" x14ac:dyDescent="0.25">
      <c r="B20" t="s">
        <v>69</v>
      </c>
      <c r="C20" s="106">
        <v>3.8125</v>
      </c>
      <c r="D20" s="106">
        <v>3.7142857142857144</v>
      </c>
      <c r="E20" s="106">
        <v>3.8888888888888888</v>
      </c>
      <c r="F20" s="106">
        <v>3.7272727272727275</v>
      </c>
      <c r="G20" s="106">
        <v>4</v>
      </c>
      <c r="H20" s="106">
        <v>4</v>
      </c>
      <c r="I20" s="103">
        <v>3.8333333333333335</v>
      </c>
      <c r="J20" s="106">
        <v>3.5</v>
      </c>
    </row>
    <row r="21" spans="2:10" x14ac:dyDescent="0.25">
      <c r="D21" s="67"/>
    </row>
    <row r="22" spans="2:10" x14ac:dyDescent="0.25">
      <c r="D22" s="67"/>
      <c r="F22" s="67"/>
      <c r="G22" s="67"/>
      <c r="I22" s="67"/>
    </row>
    <row r="23" spans="2:10" x14ac:dyDescent="0.25">
      <c r="D23" s="67"/>
      <c r="F23" s="94"/>
      <c r="G23" s="94"/>
      <c r="I23" s="94"/>
    </row>
    <row r="24" spans="2:10" x14ac:dyDescent="0.25">
      <c r="D24" s="94"/>
      <c r="F24" s="67"/>
      <c r="G24" s="67"/>
      <c r="I24" s="67"/>
    </row>
    <row r="25" spans="2:10" x14ac:dyDescent="0.25">
      <c r="D25" s="67"/>
      <c r="F25" s="67"/>
      <c r="G25" s="67"/>
      <c r="I25" s="67"/>
    </row>
    <row r="26" spans="2:10" x14ac:dyDescent="0.25">
      <c r="D26" s="67"/>
      <c r="F26" s="67"/>
      <c r="G26" s="67"/>
      <c r="I26" s="67"/>
    </row>
    <row r="27" spans="2:10" x14ac:dyDescent="0.25">
      <c r="B27" s="14"/>
      <c r="D27" s="67"/>
      <c r="F27" s="67"/>
      <c r="G27" s="67"/>
      <c r="I27" s="67"/>
    </row>
    <row r="28" spans="2:10" x14ac:dyDescent="0.25">
      <c r="D28" s="67"/>
      <c r="E28" s="67"/>
      <c r="G28" s="67"/>
      <c r="I28" s="67"/>
    </row>
    <row r="29" spans="2:10" x14ac:dyDescent="0.25">
      <c r="B29" s="67"/>
      <c r="D29" s="67"/>
      <c r="E29" s="94"/>
      <c r="G29" s="67"/>
      <c r="I29" s="67"/>
    </row>
    <row r="30" spans="2:10" x14ac:dyDescent="0.25">
      <c r="B30" s="67"/>
      <c r="D30" s="67"/>
      <c r="E30" s="67"/>
      <c r="G30" s="97"/>
      <c r="I30" s="97"/>
    </row>
    <row r="31" spans="2:10" x14ac:dyDescent="0.25">
      <c r="B31" s="94"/>
      <c r="D31" s="97"/>
      <c r="E31" s="67"/>
      <c r="G31" s="67"/>
      <c r="I31" s="67"/>
    </row>
    <row r="32" spans="2:10" x14ac:dyDescent="0.25">
      <c r="B32" s="67"/>
      <c r="D32" s="67"/>
      <c r="E32" s="67"/>
      <c r="G32" s="67"/>
      <c r="I32" s="67"/>
    </row>
    <row r="33" spans="2:9" x14ac:dyDescent="0.25">
      <c r="B33" s="67"/>
      <c r="D33" s="67"/>
      <c r="E33" s="67"/>
      <c r="G33" s="67"/>
      <c r="I33" s="67"/>
    </row>
    <row r="34" spans="2:9" x14ac:dyDescent="0.25">
      <c r="D34" s="67"/>
      <c r="E34" s="67"/>
      <c r="G34" s="67"/>
      <c r="I34" s="67"/>
    </row>
    <row r="35" spans="2:9" x14ac:dyDescent="0.25">
      <c r="D35" s="67"/>
      <c r="E35" s="67"/>
      <c r="G35" s="67"/>
      <c r="H35" s="67"/>
      <c r="I35" s="67"/>
    </row>
    <row r="36" spans="2:9" x14ac:dyDescent="0.25">
      <c r="D36" s="104"/>
      <c r="E36" s="97"/>
      <c r="G36" s="67"/>
      <c r="H36" s="67"/>
      <c r="I36" s="67"/>
    </row>
    <row r="37" spans="2:9" x14ac:dyDescent="0.25">
      <c r="D37" s="104"/>
      <c r="E37" s="67"/>
      <c r="G37" s="67"/>
      <c r="H37" s="67"/>
      <c r="I37" s="67"/>
    </row>
    <row r="38" spans="2:9" x14ac:dyDescent="0.25">
      <c r="D38" s="104"/>
      <c r="E38" s="67"/>
      <c r="H38" s="67"/>
      <c r="I38" s="67"/>
    </row>
    <row r="39" spans="2:9" x14ac:dyDescent="0.25">
      <c r="D39" s="104"/>
      <c r="E39" s="67"/>
      <c r="H39" s="67"/>
      <c r="I39" s="67"/>
    </row>
    <row r="40" spans="2:9" x14ac:dyDescent="0.25">
      <c r="D40" s="104"/>
      <c r="E40" s="67"/>
    </row>
    <row r="41" spans="2:9" x14ac:dyDescent="0.25">
      <c r="D41" s="107"/>
      <c r="E41" s="89"/>
      <c r="F41" s="89"/>
    </row>
    <row r="42" spans="2:9" x14ac:dyDescent="0.25">
      <c r="D42" s="104"/>
      <c r="E42" s="89"/>
      <c r="F42" s="89"/>
    </row>
    <row r="43" spans="2:9" x14ac:dyDescent="0.25">
      <c r="D43" s="104"/>
      <c r="E43" s="89"/>
      <c r="F43" s="89"/>
    </row>
    <row r="44" spans="2:9" x14ac:dyDescent="0.25">
      <c r="D44" s="104"/>
      <c r="E44" s="89"/>
      <c r="F44" s="89"/>
    </row>
    <row r="45" spans="2:9" x14ac:dyDescent="0.25">
      <c r="D45" s="104"/>
      <c r="E45" s="89"/>
      <c r="F45" s="89"/>
    </row>
    <row r="46" spans="2:9" x14ac:dyDescent="0.25">
      <c r="D46" s="67"/>
      <c r="E46" s="67"/>
    </row>
    <row r="47" spans="2:9" x14ac:dyDescent="0.25">
      <c r="D47" s="67"/>
      <c r="E47" s="67"/>
      <c r="F47" s="67"/>
    </row>
    <row r="48" spans="2:9" x14ac:dyDescent="0.25">
      <c r="D48" s="67"/>
      <c r="E48" s="67"/>
      <c r="F48" s="67"/>
    </row>
    <row r="49" spans="4:6" x14ac:dyDescent="0.25">
      <c r="D49" s="67"/>
      <c r="E49" s="67"/>
      <c r="F49" s="67"/>
    </row>
    <row r="50" spans="4:6" x14ac:dyDescent="0.25">
      <c r="D50" s="67"/>
      <c r="E50" s="67"/>
      <c r="F50" s="67"/>
    </row>
    <row r="51" spans="4:6" x14ac:dyDescent="0.25">
      <c r="D51" s="97"/>
      <c r="E51" s="67"/>
      <c r="F51" s="67"/>
    </row>
    <row r="52" spans="4:6" x14ac:dyDescent="0.25">
      <c r="D52" s="67"/>
      <c r="E52" s="67"/>
      <c r="F52" s="67"/>
    </row>
    <row r="53" spans="4:6" x14ac:dyDescent="0.25">
      <c r="D53" s="67"/>
      <c r="E53" s="67"/>
      <c r="F53" s="67"/>
    </row>
    <row r="54" spans="4:6" x14ac:dyDescent="0.25">
      <c r="D54" s="67"/>
      <c r="E54" s="67"/>
      <c r="F54" s="67"/>
    </row>
    <row r="55" spans="4:6" x14ac:dyDescent="0.25">
      <c r="D55" s="67"/>
      <c r="E55" s="67"/>
      <c r="F55" s="6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H89"/>
  <sheetViews>
    <sheetView tabSelected="1" topLeftCell="A19" zoomScale="57" workbookViewId="0">
      <selection activeCell="Z63" sqref="Z63"/>
    </sheetView>
  </sheetViews>
  <sheetFormatPr defaultRowHeight="15" x14ac:dyDescent="0.25"/>
  <cols>
    <col min="10" max="11" width="0" hidden="1" customWidth="1"/>
    <col min="14" max="14" width="36.85546875" bestFit="1" customWidth="1"/>
    <col min="18" max="19" width="0" hidden="1" customWidth="1"/>
    <col min="20" max="20" width="35.5703125" bestFit="1" customWidth="1"/>
    <col min="21" max="21" width="39" bestFit="1" customWidth="1"/>
    <col min="22" max="22" width="36.85546875" bestFit="1" customWidth="1"/>
    <col min="23" max="23" width="32.140625" bestFit="1" customWidth="1"/>
    <col min="24" max="24" width="14" bestFit="1" customWidth="1"/>
    <col min="25" max="25" width="31.28515625" bestFit="1" customWidth="1"/>
    <col min="26" max="26" width="35.5703125" bestFit="1" customWidth="1"/>
    <col min="27" max="27" width="32" bestFit="1" customWidth="1"/>
  </cols>
  <sheetData>
    <row r="2" spans="2:18" x14ac:dyDescent="0.25">
      <c r="B2" s="50" t="s">
        <v>70</v>
      </c>
    </row>
    <row r="3" spans="2:18" x14ac:dyDescent="0.25">
      <c r="B3" s="41" t="s">
        <v>71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x14ac:dyDescent="0.25">
      <c r="C4" s="50" t="s">
        <v>72</v>
      </c>
      <c r="D4" s="50"/>
      <c r="E4" s="50"/>
    </row>
    <row r="5" spans="2:18" x14ac:dyDescent="0.25">
      <c r="C5" s="18" t="s">
        <v>73</v>
      </c>
      <c r="D5" s="18" t="s">
        <v>74</v>
      </c>
      <c r="E5" s="18" t="s">
        <v>75</v>
      </c>
      <c r="F5" s="18" t="s">
        <v>76</v>
      </c>
      <c r="G5" s="18" t="s">
        <v>77</v>
      </c>
      <c r="H5" s="18" t="s">
        <v>78</v>
      </c>
      <c r="I5" s="18" t="s">
        <v>79</v>
      </c>
    </row>
    <row r="6" spans="2:18" x14ac:dyDescent="0.25">
      <c r="C6" t="s">
        <v>80</v>
      </c>
      <c r="D6" s="19">
        <v>3.5479452054794498</v>
      </c>
      <c r="E6" s="19">
        <v>3.0342465753424657</v>
      </c>
      <c r="F6" s="19">
        <v>2.8428571428571425</v>
      </c>
      <c r="G6" s="19">
        <v>2.7622377622377621</v>
      </c>
      <c r="H6" s="19">
        <v>2.9787234042553195</v>
      </c>
      <c r="I6" s="19">
        <v>2.2765957446808511</v>
      </c>
      <c r="M6" s="89"/>
    </row>
    <row r="7" spans="2:18" ht="45" x14ac:dyDescent="0.25">
      <c r="B7" s="51" t="s">
        <v>81</v>
      </c>
      <c r="C7" t="s">
        <v>82</v>
      </c>
      <c r="D7" s="19">
        <v>3.5342465753424657</v>
      </c>
      <c r="E7" s="19">
        <v>2.6780821917808222</v>
      </c>
      <c r="F7" s="19">
        <v>2.6099290780141846</v>
      </c>
      <c r="G7" s="19">
        <v>2.7152777777777777</v>
      </c>
      <c r="H7" s="19">
        <v>3.2553191489361701</v>
      </c>
      <c r="I7" s="19">
        <v>1.9929078014184398</v>
      </c>
      <c r="M7" s="89"/>
    </row>
    <row r="8" spans="2:18" x14ac:dyDescent="0.25">
      <c r="C8" t="s">
        <v>83</v>
      </c>
      <c r="D8" s="19">
        <v>3.6013513513513513</v>
      </c>
      <c r="E8" s="19">
        <v>3.1164383561643834</v>
      </c>
      <c r="F8" s="19">
        <v>2.8936170212765959</v>
      </c>
      <c r="G8" s="19">
        <v>2.6527777777777777</v>
      </c>
      <c r="H8" s="19">
        <v>3.1560283687943262</v>
      </c>
      <c r="I8" s="19">
        <v>2.2765957446808511</v>
      </c>
      <c r="M8" s="89"/>
    </row>
    <row r="9" spans="2:18" x14ac:dyDescent="0.25">
      <c r="C9" t="s">
        <v>84</v>
      </c>
      <c r="D9" s="19">
        <v>3.4557823129251699</v>
      </c>
      <c r="E9" s="19">
        <v>3.5586206896551724</v>
      </c>
      <c r="F9" s="19">
        <v>3.5214285714285714</v>
      </c>
      <c r="G9" s="19">
        <v>2.9295774647887325</v>
      </c>
      <c r="H9" s="19">
        <v>3.2877697841726619</v>
      </c>
      <c r="I9" s="19">
        <v>2.9785714285714286</v>
      </c>
      <c r="M9" s="89"/>
    </row>
    <row r="10" spans="2:18" x14ac:dyDescent="0.25">
      <c r="C10" t="s">
        <v>85</v>
      </c>
      <c r="D10" s="19">
        <v>3.6438356164383561</v>
      </c>
      <c r="E10" s="19">
        <v>3.6944444444444446</v>
      </c>
      <c r="F10" s="19">
        <v>3.4964539007092199</v>
      </c>
      <c r="G10" s="19">
        <v>3.0763888888888888</v>
      </c>
      <c r="H10" s="19">
        <v>3.602836879432624</v>
      </c>
      <c r="I10" s="19">
        <v>3.2</v>
      </c>
      <c r="M10" s="89"/>
    </row>
    <row r="11" spans="2:18" ht="30" x14ac:dyDescent="0.25">
      <c r="B11" s="52" t="s">
        <v>86</v>
      </c>
      <c r="C11" t="s">
        <v>87</v>
      </c>
      <c r="D11" s="19">
        <v>2.8461538461538463</v>
      </c>
      <c r="E11" s="19">
        <v>3.211267605633803</v>
      </c>
      <c r="F11" s="19">
        <v>3.4130434782608696</v>
      </c>
      <c r="G11" s="19">
        <v>3.1276595744680851</v>
      </c>
      <c r="H11" s="19">
        <v>2.9477611940298507</v>
      </c>
      <c r="I11" s="19">
        <v>3.3597122302158273</v>
      </c>
      <c r="M11" s="89"/>
    </row>
    <row r="12" spans="2:18" x14ac:dyDescent="0.25">
      <c r="C12" t="s">
        <v>88</v>
      </c>
      <c r="D12" s="19">
        <v>3.2657342657342658</v>
      </c>
      <c r="E12" s="19">
        <v>3.5902777777777777</v>
      </c>
      <c r="F12" s="19">
        <v>3.5035971223021583</v>
      </c>
      <c r="G12" s="19">
        <v>2.9716312056737588</v>
      </c>
      <c r="H12" s="19">
        <v>3.2898550724637681</v>
      </c>
      <c r="I12" s="19">
        <v>3.0780141843971629</v>
      </c>
      <c r="M12" s="89"/>
    </row>
    <row r="13" spans="2:18" x14ac:dyDescent="0.25">
      <c r="C13" t="s">
        <v>89</v>
      </c>
      <c r="D13" s="19">
        <v>3.0940170940170941</v>
      </c>
      <c r="E13" s="19">
        <v>3.3250000000000002</v>
      </c>
      <c r="F13" s="19">
        <v>3.5128205128205128</v>
      </c>
      <c r="G13" s="19">
        <v>3.1186440677966103</v>
      </c>
      <c r="H13" s="19">
        <v>2.5964912280701755</v>
      </c>
      <c r="I13" s="19">
        <v>3.0689655172413794</v>
      </c>
      <c r="M13" s="89"/>
    </row>
    <row r="14" spans="2:18" x14ac:dyDescent="0.25">
      <c r="C14" t="s">
        <v>90</v>
      </c>
      <c r="D14" s="19">
        <v>3.13986013986014</v>
      </c>
      <c r="E14" s="19">
        <v>3.3819444444444446</v>
      </c>
      <c r="F14" s="19">
        <v>3.613138686131387</v>
      </c>
      <c r="G14" s="19">
        <v>3.3049645390070923</v>
      </c>
      <c r="H14" s="19">
        <v>2.6861313868613137</v>
      </c>
      <c r="I14" s="19">
        <v>3.4928571428571429</v>
      </c>
      <c r="M14" s="89"/>
    </row>
    <row r="15" spans="2:18" x14ac:dyDescent="0.25">
      <c r="C15" t="s">
        <v>91</v>
      </c>
      <c r="D15" s="19">
        <v>3.4551724137931035</v>
      </c>
      <c r="E15" s="19">
        <v>3.140845070422535</v>
      </c>
      <c r="F15" s="19">
        <v>3.5942028985507246</v>
      </c>
      <c r="G15" s="19">
        <v>3.5815602836879434</v>
      </c>
      <c r="H15" s="19">
        <v>3.2826086956521738</v>
      </c>
      <c r="I15" s="19">
        <v>3.205673758865248</v>
      </c>
      <c r="M15" s="89"/>
    </row>
    <row r="16" spans="2:18" ht="45" x14ac:dyDescent="0.25">
      <c r="B16" s="51" t="s">
        <v>92</v>
      </c>
      <c r="C16" t="s">
        <v>93</v>
      </c>
      <c r="D16" s="19">
        <v>3.2068965517241379</v>
      </c>
      <c r="E16" s="19">
        <v>3.2993197278911568</v>
      </c>
      <c r="F16" s="19">
        <v>3.0724637681159419</v>
      </c>
      <c r="G16" s="19">
        <v>3.47887323943662</v>
      </c>
      <c r="H16" s="19">
        <v>2.2302158273381294</v>
      </c>
      <c r="I16" s="19">
        <v>3.035211267605634</v>
      </c>
      <c r="M16" s="89"/>
    </row>
    <row r="17" spans="2:26" x14ac:dyDescent="0.25">
      <c r="C17" t="s">
        <v>97</v>
      </c>
      <c r="D17" s="19">
        <v>2.8928571428571428</v>
      </c>
      <c r="E17" s="19">
        <v>2.8561151079136691</v>
      </c>
      <c r="F17" s="19">
        <v>3.5073529411764706</v>
      </c>
      <c r="G17" s="19">
        <v>3.711267605633803</v>
      </c>
      <c r="H17" s="19">
        <v>2.1532846715328469</v>
      </c>
      <c r="I17" s="19">
        <v>3.1357142857142857</v>
      </c>
      <c r="M17" s="89"/>
    </row>
    <row r="18" spans="2:26" x14ac:dyDescent="0.25">
      <c r="C18" t="s">
        <v>98</v>
      </c>
      <c r="D18" s="19">
        <v>2.9246575342465753</v>
      </c>
      <c r="E18" s="19">
        <v>3.1458333333333335</v>
      </c>
      <c r="F18" s="19">
        <v>3.3043478260869565</v>
      </c>
      <c r="G18" s="19">
        <v>3.6573426573426575</v>
      </c>
      <c r="H18" s="19">
        <v>2.4890510948905109</v>
      </c>
      <c r="I18" s="19">
        <v>3.4825174825174825</v>
      </c>
      <c r="M18" s="89"/>
    </row>
    <row r="19" spans="2:26" x14ac:dyDescent="0.25">
      <c r="C19" s="20" t="s">
        <v>69</v>
      </c>
      <c r="D19" s="21"/>
      <c r="E19" s="21"/>
      <c r="F19" s="21"/>
      <c r="G19" s="21"/>
      <c r="H19" s="21"/>
      <c r="I19" s="21"/>
      <c r="M19" s="89"/>
      <c r="T19" s="20"/>
      <c r="U19" s="21"/>
      <c r="V19" s="21"/>
      <c r="W19" s="21"/>
      <c r="X19" s="21"/>
      <c r="Y19" s="21"/>
      <c r="Z19" s="21"/>
    </row>
    <row r="20" spans="2:26" x14ac:dyDescent="0.25">
      <c r="B20" s="50" t="s">
        <v>99</v>
      </c>
    </row>
    <row r="21" spans="2:26" s="89" customFormat="1" x14ac:dyDescent="0.25">
      <c r="D21" s="50" t="s">
        <v>46</v>
      </c>
      <c r="K21" s="89" t="s">
        <v>47</v>
      </c>
      <c r="L21" s="89" t="s">
        <v>47</v>
      </c>
    </row>
    <row r="22" spans="2:26" x14ac:dyDescent="0.25">
      <c r="C22" s="18" t="s">
        <v>73</v>
      </c>
      <c r="D22" s="18" t="s">
        <v>74</v>
      </c>
      <c r="E22" s="18" t="s">
        <v>75</v>
      </c>
      <c r="F22" s="18" t="s">
        <v>76</v>
      </c>
      <c r="G22" s="18" t="s">
        <v>77</v>
      </c>
      <c r="H22" s="18" t="s">
        <v>78</v>
      </c>
      <c r="I22" s="18" t="s">
        <v>79</v>
      </c>
      <c r="K22" s="18" t="s">
        <v>73</v>
      </c>
      <c r="L22" s="18" t="s">
        <v>74</v>
      </c>
      <c r="M22" s="18" t="s">
        <v>75</v>
      </c>
      <c r="N22" s="18" t="s">
        <v>76</v>
      </c>
      <c r="O22" s="18" t="s">
        <v>77</v>
      </c>
      <c r="P22" s="18" t="s">
        <v>78</v>
      </c>
      <c r="Q22" s="18" t="s">
        <v>79</v>
      </c>
      <c r="T22" s="89"/>
    </row>
    <row r="23" spans="2:26" x14ac:dyDescent="0.25">
      <c r="C23" t="s">
        <v>80</v>
      </c>
      <c r="D23" s="19">
        <v>3.5970149253731343</v>
      </c>
      <c r="E23" s="19">
        <v>3.0746268656716418</v>
      </c>
      <c r="F23" s="19">
        <v>2.890625</v>
      </c>
      <c r="G23" s="19">
        <v>2.9848484848484849</v>
      </c>
      <c r="H23" s="19">
        <v>3</v>
      </c>
      <c r="I23" s="19">
        <v>2.3809523809523809</v>
      </c>
      <c r="L23" s="19">
        <v>3.5128205128205128</v>
      </c>
      <c r="M23" s="19">
        <v>2.9871794871794872</v>
      </c>
      <c r="N23" s="19">
        <v>2.8</v>
      </c>
      <c r="O23" s="19">
        <v>2.5526315789473686</v>
      </c>
      <c r="P23" s="19">
        <v>2.948051948051948</v>
      </c>
      <c r="Q23" s="19">
        <v>2.1818181818181817</v>
      </c>
      <c r="T23" s="89"/>
    </row>
    <row r="24" spans="2:26" ht="45" x14ac:dyDescent="0.25">
      <c r="B24" s="51" t="s">
        <v>81</v>
      </c>
      <c r="C24" t="s">
        <v>82</v>
      </c>
      <c r="D24" s="19">
        <v>3.7611940298507465</v>
      </c>
      <c r="E24" s="19">
        <v>2.8507462686567164</v>
      </c>
      <c r="F24" s="19">
        <v>2.859375</v>
      </c>
      <c r="G24" s="19">
        <v>3.0909090909090908</v>
      </c>
      <c r="H24" s="19">
        <v>3.4603174603174605</v>
      </c>
      <c r="I24" s="19">
        <v>2.2063492063492065</v>
      </c>
      <c r="J24" s="51"/>
      <c r="L24" s="19">
        <v>3.3461538461538463</v>
      </c>
      <c r="M24" s="19">
        <v>2.5256410256410255</v>
      </c>
      <c r="N24" s="19">
        <v>2.3947368421052633</v>
      </c>
      <c r="O24" s="19">
        <v>2.3896103896103895</v>
      </c>
      <c r="P24" s="19">
        <v>3.0779220779220777</v>
      </c>
      <c r="Q24" s="19">
        <v>1.8181818181818181</v>
      </c>
      <c r="T24" s="89"/>
    </row>
    <row r="25" spans="2:26" x14ac:dyDescent="0.25">
      <c r="C25" t="s">
        <v>83</v>
      </c>
      <c r="D25" s="19">
        <v>3.7352941176470589</v>
      </c>
      <c r="E25" s="19">
        <v>3.1641791044776122</v>
      </c>
      <c r="F25" s="19">
        <v>3.03125</v>
      </c>
      <c r="G25" s="19">
        <v>2.9242424242424243</v>
      </c>
      <c r="H25" s="19">
        <v>3.253968253968254</v>
      </c>
      <c r="I25" s="19">
        <v>2.412698412698413</v>
      </c>
      <c r="L25" s="19">
        <v>3.5063291139240507</v>
      </c>
      <c r="M25" s="19">
        <v>3.0769230769230771</v>
      </c>
      <c r="N25" s="19">
        <v>2.7763157894736841</v>
      </c>
      <c r="O25" s="19">
        <v>2.4155844155844157</v>
      </c>
      <c r="P25" s="19">
        <v>3.0649350649350651</v>
      </c>
      <c r="Q25" s="19">
        <v>2.1688311688311686</v>
      </c>
      <c r="T25" s="89"/>
    </row>
    <row r="26" spans="2:26" x14ac:dyDescent="0.25">
      <c r="C26" t="s">
        <v>84</v>
      </c>
      <c r="D26" s="19">
        <v>3.5223880597014925</v>
      </c>
      <c r="E26" s="19">
        <v>3.6969696969696972</v>
      </c>
      <c r="F26" s="19">
        <v>3.6825396825396828</v>
      </c>
      <c r="G26" s="19">
        <v>3.09375</v>
      </c>
      <c r="H26" s="19">
        <v>3.403225806451613</v>
      </c>
      <c r="I26" s="19">
        <v>2.9516129032258065</v>
      </c>
      <c r="L26" s="19">
        <v>3.3924050632911391</v>
      </c>
      <c r="M26" s="19">
        <v>3.4358974358974361</v>
      </c>
      <c r="N26" s="19">
        <v>3.3815789473684212</v>
      </c>
      <c r="O26" s="19">
        <v>2.779220779220779</v>
      </c>
      <c r="P26" s="19">
        <v>3.2105263157894735</v>
      </c>
      <c r="Q26" s="19">
        <v>2.9870129870129869</v>
      </c>
      <c r="T26" s="89"/>
    </row>
    <row r="27" spans="2:26" x14ac:dyDescent="0.25">
      <c r="C27" t="s">
        <v>85</v>
      </c>
      <c r="D27" s="19">
        <v>3.6212121212121211</v>
      </c>
      <c r="E27" s="19">
        <v>3.7384615384615385</v>
      </c>
      <c r="F27" s="19">
        <v>3.5</v>
      </c>
      <c r="G27" s="19">
        <v>3.1969696969696972</v>
      </c>
      <c r="H27" s="19">
        <v>3.6031746031746033</v>
      </c>
      <c r="I27" s="19">
        <v>3.338709677419355</v>
      </c>
      <c r="L27" s="19">
        <v>3.6582278481012658</v>
      </c>
      <c r="M27" s="19">
        <v>3.6538461538461537</v>
      </c>
      <c r="N27" s="19">
        <v>3.486842105263158</v>
      </c>
      <c r="O27" s="19">
        <v>2.9610389610389611</v>
      </c>
      <c r="P27" s="19">
        <v>3.6103896103896105</v>
      </c>
      <c r="Q27" s="19">
        <v>3.0909090909090908</v>
      </c>
      <c r="T27" s="89"/>
    </row>
    <row r="28" spans="2:26" ht="30" x14ac:dyDescent="0.25">
      <c r="B28" s="52" t="s">
        <v>86</v>
      </c>
      <c r="C28" t="s">
        <v>87</v>
      </c>
      <c r="D28" s="19">
        <v>2.8888888888888888</v>
      </c>
      <c r="E28" s="19">
        <v>3.4285714285714284</v>
      </c>
      <c r="F28" s="19">
        <v>3.5737704918032787</v>
      </c>
      <c r="G28" s="19">
        <v>3.1428571428571428</v>
      </c>
      <c r="H28" s="19">
        <v>3.2280701754385963</v>
      </c>
      <c r="I28" s="19">
        <v>3.1967213114754101</v>
      </c>
      <c r="J28" s="52"/>
      <c r="L28" s="19">
        <v>2.7974683544303796</v>
      </c>
      <c r="M28" s="19">
        <v>3.0256410256410255</v>
      </c>
      <c r="N28" s="19">
        <v>3.2763157894736841</v>
      </c>
      <c r="O28" s="19">
        <v>3.1038961038961039</v>
      </c>
      <c r="P28" s="19">
        <v>2.736842105263158</v>
      </c>
      <c r="Q28" s="19">
        <v>3.4935064935064934</v>
      </c>
      <c r="T28" s="89"/>
    </row>
    <row r="29" spans="2:26" x14ac:dyDescent="0.25">
      <c r="C29" t="s">
        <v>88</v>
      </c>
      <c r="D29" s="19">
        <v>3.3015873015873014</v>
      </c>
      <c r="E29" s="19">
        <v>3.7076923076923078</v>
      </c>
      <c r="F29" s="19">
        <v>3.6451612903225805</v>
      </c>
      <c r="G29" s="19">
        <v>3.0634920634920633</v>
      </c>
      <c r="H29" s="19">
        <v>3.4098360655737707</v>
      </c>
      <c r="I29" s="19">
        <v>3.096774193548387</v>
      </c>
      <c r="L29" s="19">
        <v>3.2278481012658227</v>
      </c>
      <c r="M29" s="19">
        <v>3.4871794871794872</v>
      </c>
      <c r="N29" s="19">
        <v>3.3947368421052633</v>
      </c>
      <c r="O29" s="19">
        <v>2.883116883116883</v>
      </c>
      <c r="P29" s="19">
        <v>3.1973684210526314</v>
      </c>
      <c r="Q29" s="19">
        <v>3.0512820512820511</v>
      </c>
      <c r="T29" s="89"/>
    </row>
    <row r="30" spans="2:26" x14ac:dyDescent="0.25">
      <c r="C30" t="s">
        <v>89</v>
      </c>
      <c r="D30" s="19">
        <v>3.177777777777778</v>
      </c>
      <c r="E30" s="19">
        <v>3.5</v>
      </c>
      <c r="F30" s="19">
        <v>3.583333333333333</v>
      </c>
      <c r="G30" s="19">
        <v>3.2978723404255321</v>
      </c>
      <c r="H30" s="19">
        <v>2.9555555555555557</v>
      </c>
      <c r="I30" s="19">
        <v>3.1489361702127661</v>
      </c>
      <c r="L30" s="19">
        <v>3.0422535211267605</v>
      </c>
      <c r="M30" s="19">
        <v>3.197183098591549</v>
      </c>
      <c r="N30" s="19">
        <v>3.4558823529411766</v>
      </c>
      <c r="O30" s="19">
        <v>2.9857142857142858</v>
      </c>
      <c r="P30" s="19">
        <v>2.3676470588235294</v>
      </c>
      <c r="Q30" s="19">
        <v>3</v>
      </c>
      <c r="T30" s="89"/>
    </row>
    <row r="31" spans="2:26" x14ac:dyDescent="0.25">
      <c r="C31" t="s">
        <v>90</v>
      </c>
      <c r="D31" s="19">
        <v>3.126984126984127</v>
      </c>
      <c r="E31" s="19">
        <v>3.5</v>
      </c>
      <c r="F31" s="19">
        <v>3.6666666666666665</v>
      </c>
      <c r="G31" s="19">
        <v>3.3809523809523809</v>
      </c>
      <c r="H31" s="19">
        <v>2.9</v>
      </c>
      <c r="I31" s="19">
        <v>3.596774193548387</v>
      </c>
      <c r="L31" s="19">
        <v>3.1518987341772151</v>
      </c>
      <c r="M31" s="19">
        <v>3.2911392405063289</v>
      </c>
      <c r="N31" s="19">
        <v>3.5657894736842106</v>
      </c>
      <c r="O31" s="19">
        <v>3.2337662337662336</v>
      </c>
      <c r="P31" s="19">
        <v>2.5263157894736841</v>
      </c>
      <c r="Q31" s="19">
        <v>3.4025974025974026</v>
      </c>
      <c r="T31" s="89"/>
    </row>
    <row r="32" spans="2:26" x14ac:dyDescent="0.25">
      <c r="C32" t="s">
        <v>91</v>
      </c>
      <c r="D32" s="19">
        <v>3.4923076923076923</v>
      </c>
      <c r="E32" s="19">
        <v>3.203125</v>
      </c>
      <c r="F32" s="19">
        <v>3.7049180327868854</v>
      </c>
      <c r="G32" s="19">
        <v>3.6507936507936507</v>
      </c>
      <c r="H32" s="19">
        <v>3.2666666666666666</v>
      </c>
      <c r="I32" s="19">
        <v>3.2063492063492065</v>
      </c>
      <c r="L32" s="19">
        <v>3.4303797468354431</v>
      </c>
      <c r="M32" s="19">
        <v>3.0909090909090908</v>
      </c>
      <c r="N32" s="19">
        <v>3.513157894736842</v>
      </c>
      <c r="O32" s="19">
        <v>3.5324675324675323</v>
      </c>
      <c r="P32" s="19">
        <v>3.2987012987012987</v>
      </c>
      <c r="Q32" s="19">
        <v>3.2077922077922079</v>
      </c>
      <c r="T32" s="89"/>
    </row>
    <row r="33" spans="2:20" ht="45" x14ac:dyDescent="0.25">
      <c r="B33" s="51" t="s">
        <v>92</v>
      </c>
      <c r="C33" t="s">
        <v>93</v>
      </c>
      <c r="D33" s="19">
        <v>3.3076923076923075</v>
      </c>
      <c r="E33" s="19">
        <v>3.3134328358208958</v>
      </c>
      <c r="F33" s="19">
        <v>3.209677419354839</v>
      </c>
      <c r="G33" s="19">
        <v>3.7230769230769232</v>
      </c>
      <c r="H33" s="19">
        <v>2.3770491803278686</v>
      </c>
      <c r="I33" s="19">
        <v>3.03125</v>
      </c>
      <c r="J33" s="51"/>
      <c r="L33" s="19">
        <v>3.1139240506329116</v>
      </c>
      <c r="M33" s="19">
        <v>3.2911392405063289</v>
      </c>
      <c r="N33" s="19">
        <v>2.9466666666666668</v>
      </c>
      <c r="O33" s="19">
        <v>3.2763157894736841</v>
      </c>
      <c r="P33" s="19">
        <v>2.1038961038961039</v>
      </c>
      <c r="Q33" s="19">
        <v>3.0389610389610389</v>
      </c>
      <c r="T33" s="89"/>
    </row>
    <row r="34" spans="2:20" x14ac:dyDescent="0.25">
      <c r="C34" t="s">
        <v>97</v>
      </c>
      <c r="D34" s="19">
        <v>2.9344262295081966</v>
      </c>
      <c r="E34" s="19">
        <v>2.918032786885246</v>
      </c>
      <c r="F34" s="19">
        <v>3.4833333333333334</v>
      </c>
      <c r="G34" s="19">
        <v>3.734375</v>
      </c>
      <c r="H34" s="19">
        <v>2.2833333333333332</v>
      </c>
      <c r="I34" s="19">
        <v>2.9682539682539684</v>
      </c>
      <c r="L34" s="19">
        <v>2.8461538461538463</v>
      </c>
      <c r="M34" s="19">
        <v>2.8051948051948052</v>
      </c>
      <c r="N34" s="19">
        <v>3.52</v>
      </c>
      <c r="O34" s="19">
        <v>3.6883116883116882</v>
      </c>
      <c r="P34" s="19">
        <v>2.0394736842105261</v>
      </c>
      <c r="Q34" s="19">
        <v>3.2763157894736841</v>
      </c>
      <c r="T34" s="89"/>
    </row>
    <row r="35" spans="2:20" x14ac:dyDescent="0.25">
      <c r="C35" t="s">
        <v>98</v>
      </c>
      <c r="D35" s="19">
        <v>2.9545454545454546</v>
      </c>
      <c r="E35" s="19">
        <v>3.2461538461538462</v>
      </c>
      <c r="F35" s="19">
        <v>3.4516129032258065</v>
      </c>
      <c r="G35" s="19">
        <v>3.6923076923076925</v>
      </c>
      <c r="H35" s="19">
        <v>2.639344262295082</v>
      </c>
      <c r="I35" s="19">
        <v>3.3384615384615386</v>
      </c>
      <c r="L35" s="19">
        <v>2.8987341772151898</v>
      </c>
      <c r="M35" s="19">
        <v>3.0641025641025639</v>
      </c>
      <c r="N35" s="19">
        <v>3.1866666666666665</v>
      </c>
      <c r="O35" s="19">
        <v>3.6233766233766236</v>
      </c>
      <c r="P35" s="19">
        <v>2.36</v>
      </c>
      <c r="Q35" s="19">
        <v>3.6103896103896105</v>
      </c>
      <c r="T35" s="89"/>
    </row>
    <row r="36" spans="2:20" x14ac:dyDescent="0.25">
      <c r="C36" s="20" t="s">
        <v>69</v>
      </c>
      <c r="D36" s="21">
        <v>3.5</v>
      </c>
      <c r="E36" s="21">
        <v>3</v>
      </c>
      <c r="F36" s="21">
        <v>3.3333333333333335</v>
      </c>
      <c r="G36" s="21">
        <v>2.6666666666666665</v>
      </c>
      <c r="H36" s="21">
        <v>2.666666666666667</v>
      </c>
      <c r="I36" s="21">
        <v>2</v>
      </c>
      <c r="K36" s="20"/>
      <c r="L36" s="21">
        <v>2.333333333333333</v>
      </c>
      <c r="M36" s="21">
        <v>2.75</v>
      </c>
      <c r="N36" s="21">
        <v>2.4</v>
      </c>
      <c r="O36" s="21">
        <v>3</v>
      </c>
      <c r="P36" s="21">
        <v>2.666666666666667</v>
      </c>
      <c r="Q36" s="21">
        <v>3</v>
      </c>
      <c r="T36" s="89"/>
    </row>
    <row r="37" spans="2:20" x14ac:dyDescent="0.25">
      <c r="B37" s="50" t="s">
        <v>100</v>
      </c>
    </row>
    <row r="38" spans="2:20" s="89" customFormat="1" x14ac:dyDescent="0.25">
      <c r="C38" t="s">
        <v>48</v>
      </c>
      <c r="K38" s="89" t="s">
        <v>49</v>
      </c>
      <c r="L38" t="s">
        <v>49</v>
      </c>
    </row>
    <row r="39" spans="2:20" x14ac:dyDescent="0.25">
      <c r="C39" s="18" t="s">
        <v>73</v>
      </c>
      <c r="D39" s="18" t="s">
        <v>74</v>
      </c>
      <c r="E39" s="18" t="s">
        <v>75</v>
      </c>
      <c r="F39" s="18" t="s">
        <v>76</v>
      </c>
      <c r="G39" s="18" t="s">
        <v>77</v>
      </c>
      <c r="H39" s="18" t="s">
        <v>78</v>
      </c>
      <c r="I39" s="18" t="s">
        <v>79</v>
      </c>
      <c r="K39" s="18" t="s">
        <v>73</v>
      </c>
      <c r="L39" s="18" t="s">
        <v>74</v>
      </c>
      <c r="M39" s="18" t="s">
        <v>75</v>
      </c>
      <c r="N39" s="18" t="s">
        <v>76</v>
      </c>
      <c r="O39" s="18" t="s">
        <v>77</v>
      </c>
      <c r="P39" s="18" t="s">
        <v>78</v>
      </c>
      <c r="Q39" s="18" t="s">
        <v>79</v>
      </c>
    </row>
    <row r="40" spans="2:20" x14ac:dyDescent="0.25">
      <c r="C40" t="s">
        <v>80</v>
      </c>
      <c r="D40" s="19">
        <v>3.5688073394495414</v>
      </c>
      <c r="E40" s="19">
        <v>3.1192660550458715</v>
      </c>
      <c r="F40" s="19">
        <v>2.9223300970873787</v>
      </c>
      <c r="G40" s="19">
        <v>2.7850467289719627</v>
      </c>
      <c r="H40" s="19">
        <v>2.9615384615384617</v>
      </c>
      <c r="I40" s="19">
        <v>2.3047619047619046</v>
      </c>
      <c r="L40" s="19">
        <v>3.4864864864864864</v>
      </c>
      <c r="M40" s="19">
        <v>2.7837837837837838</v>
      </c>
      <c r="N40" s="19">
        <v>2.6216216216216219</v>
      </c>
      <c r="O40" s="19">
        <v>2.6944444444444446</v>
      </c>
      <c r="P40" s="19">
        <v>3.0270270270270272</v>
      </c>
      <c r="Q40" s="19">
        <v>2.1944444444444446</v>
      </c>
      <c r="T40" s="89"/>
    </row>
    <row r="41" spans="2:20" ht="45" x14ac:dyDescent="0.25">
      <c r="B41" s="51" t="s">
        <v>81</v>
      </c>
      <c r="C41" t="s">
        <v>82</v>
      </c>
      <c r="D41" s="19">
        <v>3.6788990825688073</v>
      </c>
      <c r="E41" s="19">
        <v>2.7981651376146788</v>
      </c>
      <c r="F41" s="19">
        <v>2.7115384615384617</v>
      </c>
      <c r="G41" s="19">
        <v>2.8055555555555554</v>
      </c>
      <c r="H41" s="19">
        <v>3.3365384615384617</v>
      </c>
      <c r="I41" s="19">
        <v>2.0095238095238095</v>
      </c>
      <c r="J41" s="51"/>
      <c r="L41" s="19">
        <v>3.1081081081081079</v>
      </c>
      <c r="M41" s="19">
        <v>2.3243243243243246</v>
      </c>
      <c r="N41" s="19">
        <v>2.3243243243243246</v>
      </c>
      <c r="O41" s="19">
        <v>2.4444444444444446</v>
      </c>
      <c r="P41" s="19">
        <v>3.0270270270270272</v>
      </c>
      <c r="Q41" s="19">
        <v>1.9444444444444444</v>
      </c>
      <c r="T41" s="89"/>
    </row>
    <row r="42" spans="2:20" x14ac:dyDescent="0.25">
      <c r="C42" t="s">
        <v>83</v>
      </c>
      <c r="D42" s="19">
        <v>3.5909090909090908</v>
      </c>
      <c r="E42" s="19">
        <v>3.0825688073394497</v>
      </c>
      <c r="F42" s="19">
        <v>2.8942307692307692</v>
      </c>
      <c r="G42" s="19">
        <v>2.6851851851851851</v>
      </c>
      <c r="H42" s="19">
        <v>3.1057692307692308</v>
      </c>
      <c r="I42" s="19">
        <v>2.2761904761904761</v>
      </c>
      <c r="L42" s="19">
        <v>3.6315789473684212</v>
      </c>
      <c r="M42" s="19">
        <v>3.2162162162162162</v>
      </c>
      <c r="N42" s="19">
        <v>2.8918918918918921</v>
      </c>
      <c r="O42" s="19">
        <v>2.5555555555555554</v>
      </c>
      <c r="P42" s="19">
        <v>3.2972972972972974</v>
      </c>
      <c r="Q42" s="19">
        <v>2.2777777777777777</v>
      </c>
      <c r="T42" s="89"/>
    </row>
    <row r="43" spans="2:20" x14ac:dyDescent="0.25">
      <c r="C43" t="s">
        <v>84</v>
      </c>
      <c r="D43" s="19">
        <v>3.5045871559633026</v>
      </c>
      <c r="E43" s="19">
        <v>3.6203703703703702</v>
      </c>
      <c r="F43" s="19">
        <v>3.6116504854368934</v>
      </c>
      <c r="G43" s="19">
        <v>2.8867924528301887</v>
      </c>
      <c r="H43" s="19">
        <v>3.2941176470588234</v>
      </c>
      <c r="I43" s="19">
        <v>2.9711538461538463</v>
      </c>
      <c r="L43" s="19">
        <v>3.3157894736842106</v>
      </c>
      <c r="M43" s="19">
        <v>3.3783783783783785</v>
      </c>
      <c r="N43" s="19">
        <v>3.2702702702702702</v>
      </c>
      <c r="O43" s="19">
        <v>3.0555555555555554</v>
      </c>
      <c r="P43" s="19">
        <v>3.2702702702702702</v>
      </c>
      <c r="Q43" s="19">
        <v>3</v>
      </c>
      <c r="T43" s="89"/>
    </row>
    <row r="44" spans="2:20" x14ac:dyDescent="0.25">
      <c r="C44" t="s">
        <v>85</v>
      </c>
      <c r="D44" s="19">
        <v>3.6296296296296298</v>
      </c>
      <c r="E44" s="19">
        <v>3.7289719626168223</v>
      </c>
      <c r="F44" s="19">
        <v>3.4711538461538463</v>
      </c>
      <c r="G44" s="19">
        <v>3.0370370370370372</v>
      </c>
      <c r="H44" s="19">
        <v>3.5769230769230771</v>
      </c>
      <c r="I44" s="19">
        <v>3.1826923076923075</v>
      </c>
      <c r="L44" s="19">
        <v>3.6842105263157894</v>
      </c>
      <c r="M44" s="19">
        <v>3.5945945945945947</v>
      </c>
      <c r="N44" s="19">
        <v>3.5675675675675675</v>
      </c>
      <c r="O44" s="19">
        <v>3.1944444444444446</v>
      </c>
      <c r="P44" s="19">
        <v>3.6756756756756754</v>
      </c>
      <c r="Q44" s="19">
        <v>3.25</v>
      </c>
      <c r="T44" s="89"/>
    </row>
    <row r="45" spans="2:20" ht="30" x14ac:dyDescent="0.25">
      <c r="B45" s="52" t="s">
        <v>86</v>
      </c>
      <c r="C45" t="s">
        <v>87</v>
      </c>
      <c r="D45" s="19">
        <v>2.7619047619047619</v>
      </c>
      <c r="E45" s="19">
        <v>3.3523809523809525</v>
      </c>
      <c r="F45" s="19">
        <v>3.4356435643564356</v>
      </c>
      <c r="G45" s="19">
        <v>3.1142857142857143</v>
      </c>
      <c r="H45" s="19">
        <v>3.0103092783505154</v>
      </c>
      <c r="I45" s="19">
        <v>3.3398058252427187</v>
      </c>
      <c r="J45" s="52"/>
      <c r="L45" s="19">
        <v>3.0789473684210527</v>
      </c>
      <c r="M45" s="19">
        <v>2.810810810810811</v>
      </c>
      <c r="N45" s="19">
        <v>3.3513513513513513</v>
      </c>
      <c r="O45" s="19">
        <v>3.1666666666666665</v>
      </c>
      <c r="P45" s="19">
        <v>2.7837837837837838</v>
      </c>
      <c r="Q45" s="19">
        <v>3.4166666666666665</v>
      </c>
      <c r="T45" s="89"/>
    </row>
    <row r="46" spans="2:20" x14ac:dyDescent="0.25">
      <c r="C46" t="s">
        <v>88</v>
      </c>
      <c r="D46" s="19">
        <v>3.2380952380952381</v>
      </c>
      <c r="E46" s="19">
        <v>3.6261682242990654</v>
      </c>
      <c r="F46" s="19">
        <v>3.5490196078431371</v>
      </c>
      <c r="G46" s="19">
        <v>2.9333333333333336</v>
      </c>
      <c r="H46" s="19">
        <v>3.2376237623762378</v>
      </c>
      <c r="I46" s="19">
        <v>3.0865384615384617</v>
      </c>
      <c r="L46" s="19">
        <v>3.3421052631578947</v>
      </c>
      <c r="M46" s="19">
        <v>3.4864864864864864</v>
      </c>
      <c r="N46" s="19">
        <v>3.3783783783783785</v>
      </c>
      <c r="O46" s="19">
        <v>3.0833333333333335</v>
      </c>
      <c r="P46" s="19">
        <v>3.4324324324324325</v>
      </c>
      <c r="Q46" s="19">
        <v>3.0540540540540539</v>
      </c>
      <c r="T46" s="89"/>
    </row>
    <row r="47" spans="2:20" x14ac:dyDescent="0.25">
      <c r="C47" t="s">
        <v>89</v>
      </c>
      <c r="D47" s="19">
        <v>3</v>
      </c>
      <c r="E47" s="19">
        <v>3.3176470588235292</v>
      </c>
      <c r="F47" s="19">
        <v>3.5060240963855422</v>
      </c>
      <c r="G47" s="19">
        <v>3.0238095238095237</v>
      </c>
      <c r="H47" s="19">
        <v>2.65</v>
      </c>
      <c r="I47" s="19">
        <v>3.0481927710843371</v>
      </c>
      <c r="L47" s="19">
        <v>3.3142857142857141</v>
      </c>
      <c r="M47" s="19">
        <v>3.342857142857143</v>
      </c>
      <c r="N47" s="19">
        <v>3.5294117647058822</v>
      </c>
      <c r="O47" s="19">
        <v>3.3529411764705883</v>
      </c>
      <c r="P47" s="19">
        <v>2.4705882352941178</v>
      </c>
      <c r="Q47" s="19">
        <v>3.1212121212121211</v>
      </c>
      <c r="T47" s="89"/>
    </row>
    <row r="48" spans="2:20" x14ac:dyDescent="0.25">
      <c r="C48" t="s">
        <v>90</v>
      </c>
      <c r="D48" s="19">
        <v>3.0761904761904759</v>
      </c>
      <c r="E48" s="19">
        <v>3.3773584905660377</v>
      </c>
      <c r="F48" s="19">
        <v>3.59</v>
      </c>
      <c r="G48" s="19">
        <v>3.2380952380952381</v>
      </c>
      <c r="H48" s="19">
        <v>2.65</v>
      </c>
      <c r="I48" s="19">
        <v>3.4519230769230766</v>
      </c>
      <c r="L48" s="19">
        <v>3.3157894736842106</v>
      </c>
      <c r="M48" s="19">
        <v>3.3947368421052633</v>
      </c>
      <c r="N48" s="19">
        <v>3.6756756756756754</v>
      </c>
      <c r="O48" s="19">
        <v>3.5</v>
      </c>
      <c r="P48" s="19">
        <v>2.7837837837837838</v>
      </c>
      <c r="Q48" s="19">
        <v>3.6111111111111112</v>
      </c>
      <c r="T48" s="89"/>
    </row>
    <row r="49" spans="2:25" x14ac:dyDescent="0.25">
      <c r="C49" t="s">
        <v>91</v>
      </c>
      <c r="D49" s="19">
        <v>3.4485981308411215</v>
      </c>
      <c r="E49" s="19">
        <v>3.2075471698113209</v>
      </c>
      <c r="F49" s="19">
        <v>3.6336633663366338</v>
      </c>
      <c r="G49" s="19">
        <v>3.5523809523809522</v>
      </c>
      <c r="H49" s="19">
        <v>3.2871287128712874</v>
      </c>
      <c r="I49" s="19">
        <v>3.2190476190476192</v>
      </c>
      <c r="L49" s="19">
        <v>3.4736842105263159</v>
      </c>
      <c r="M49" s="19">
        <v>2.9444444444444446</v>
      </c>
      <c r="N49" s="19">
        <v>3.4864864864864864</v>
      </c>
      <c r="O49" s="19">
        <v>3.6666666666666665</v>
      </c>
      <c r="P49" s="19">
        <v>3.2702702702702702</v>
      </c>
      <c r="Q49" s="19">
        <v>3.1666666666666665</v>
      </c>
      <c r="T49" s="89"/>
    </row>
    <row r="50" spans="2:25" ht="45" x14ac:dyDescent="0.25">
      <c r="B50" s="51" t="s">
        <v>92</v>
      </c>
      <c r="C50" t="s">
        <v>93</v>
      </c>
      <c r="D50" s="19">
        <v>3.2803738317757007</v>
      </c>
      <c r="E50" s="19">
        <v>3.2844036697247705</v>
      </c>
      <c r="F50" s="19">
        <v>3.0792079207920793</v>
      </c>
      <c r="G50" s="19">
        <v>3.5188679245283021</v>
      </c>
      <c r="H50" s="19">
        <v>2.1960784313725492</v>
      </c>
      <c r="I50" s="19">
        <v>3.0283018867924527</v>
      </c>
      <c r="J50" s="51"/>
      <c r="L50" s="19">
        <v>3</v>
      </c>
      <c r="M50" s="19">
        <v>3.3421052631578947</v>
      </c>
      <c r="N50" s="19">
        <v>3.0540540540540539</v>
      </c>
      <c r="O50" s="19">
        <v>3.3611111111111112</v>
      </c>
      <c r="P50" s="19">
        <v>2.3243243243243246</v>
      </c>
      <c r="Q50" s="19">
        <v>3.0555555555555554</v>
      </c>
      <c r="T50" s="89"/>
    </row>
    <row r="51" spans="2:25" x14ac:dyDescent="0.25">
      <c r="C51" t="s">
        <v>97</v>
      </c>
      <c r="D51" s="19">
        <v>2.9509803921568629</v>
      </c>
      <c r="E51" s="19">
        <v>2.9313725490196081</v>
      </c>
      <c r="F51" s="19">
        <v>3.5757575757575757</v>
      </c>
      <c r="G51" s="19">
        <v>3.7075471698113209</v>
      </c>
      <c r="H51" s="19">
        <v>2.16</v>
      </c>
      <c r="I51" s="19">
        <v>3.0769230769230766</v>
      </c>
      <c r="L51" s="19">
        <v>2.736842105263158</v>
      </c>
      <c r="M51" s="19">
        <v>2.6486486486486487</v>
      </c>
      <c r="N51" s="19">
        <v>3.3243243243243246</v>
      </c>
      <c r="O51" s="19">
        <v>3.7222222222222223</v>
      </c>
      <c r="P51" s="19">
        <v>2.1351351351351351</v>
      </c>
      <c r="Q51" s="19">
        <v>3.3055555555555554</v>
      </c>
      <c r="T51" s="89"/>
    </row>
    <row r="52" spans="2:25" x14ac:dyDescent="0.25">
      <c r="C52" t="s">
        <v>98</v>
      </c>
      <c r="D52" s="19">
        <v>2.9074074074074074</v>
      </c>
      <c r="E52" s="19">
        <v>3.1588785046728969</v>
      </c>
      <c r="F52" s="19">
        <v>3.3725490196078431</v>
      </c>
      <c r="G52" s="19">
        <v>3.6822429906542058</v>
      </c>
      <c r="H52" s="19">
        <v>2.4455445544554455</v>
      </c>
      <c r="I52" s="19">
        <v>3.4485981308411215</v>
      </c>
      <c r="L52" s="19">
        <v>2.9736842105263159</v>
      </c>
      <c r="M52" s="19">
        <v>3.1081081081081079</v>
      </c>
      <c r="N52" s="19">
        <v>3.1111111111111112</v>
      </c>
      <c r="O52" s="19">
        <v>3.5833333333333335</v>
      </c>
      <c r="P52" s="19">
        <v>2.6111111111111112</v>
      </c>
      <c r="Q52" s="19">
        <v>3.5833333333333335</v>
      </c>
      <c r="T52" s="89"/>
    </row>
    <row r="53" spans="2:25" x14ac:dyDescent="0.25">
      <c r="C53" s="20" t="s">
        <v>69</v>
      </c>
      <c r="D53" s="21">
        <v>3.5</v>
      </c>
      <c r="E53" s="21">
        <v>2.75</v>
      </c>
      <c r="F53" s="21">
        <v>3</v>
      </c>
      <c r="G53" s="21">
        <v>2.25</v>
      </c>
      <c r="H53" s="21">
        <v>2.666666666666667</v>
      </c>
      <c r="I53" s="21">
        <v>2</v>
      </c>
      <c r="K53" s="20"/>
      <c r="L53" s="21">
        <v>2.333333333333333</v>
      </c>
      <c r="M53" s="21">
        <v>3</v>
      </c>
      <c r="N53" s="21">
        <v>2.333333333333333</v>
      </c>
      <c r="O53" s="21">
        <v>3.5</v>
      </c>
      <c r="P53" s="21">
        <v>2.666666666666667</v>
      </c>
      <c r="Q53" s="21">
        <v>3</v>
      </c>
    </row>
    <row r="54" spans="2:25" x14ac:dyDescent="0.25">
      <c r="B54" s="50" t="s">
        <v>101</v>
      </c>
    </row>
    <row r="55" spans="2:25" s="89" customFormat="1" x14ac:dyDescent="0.25">
      <c r="C55" s="91" t="s">
        <v>94</v>
      </c>
      <c r="D55" s="92"/>
      <c r="E55" s="92"/>
      <c r="F55" s="92"/>
      <c r="G55" s="92"/>
      <c r="H55" s="92"/>
      <c r="I55" s="92"/>
      <c r="J55" s="93"/>
      <c r="K55" s="93" t="s">
        <v>95</v>
      </c>
      <c r="L55" t="s">
        <v>95</v>
      </c>
      <c r="M55" s="93"/>
      <c r="N55" s="93"/>
      <c r="O55" s="93"/>
      <c r="P55" s="93"/>
      <c r="Q55" s="93"/>
      <c r="R55" s="93"/>
      <c r="S55" s="93" t="s">
        <v>96</v>
      </c>
      <c r="T55" t="s">
        <v>96</v>
      </c>
      <c r="U55" s="93"/>
      <c r="V55" s="93"/>
      <c r="W55" s="93"/>
    </row>
    <row r="56" spans="2:25" x14ac:dyDescent="0.25">
      <c r="C56" s="18" t="s">
        <v>73</v>
      </c>
      <c r="D56" s="18" t="s">
        <v>74</v>
      </c>
      <c r="E56" s="18" t="s">
        <v>75</v>
      </c>
      <c r="F56" s="18" t="s">
        <v>76</v>
      </c>
      <c r="G56" s="18" t="s">
        <v>77</v>
      </c>
      <c r="H56" s="18" t="s">
        <v>78</v>
      </c>
      <c r="I56" s="18" t="s">
        <v>79</v>
      </c>
      <c r="K56" s="18" t="s">
        <v>73</v>
      </c>
      <c r="L56" s="18" t="s">
        <v>74</v>
      </c>
      <c r="M56" s="18" t="s">
        <v>75</v>
      </c>
      <c r="N56" s="18" t="s">
        <v>76</v>
      </c>
      <c r="O56" s="18" t="s">
        <v>77</v>
      </c>
      <c r="P56" s="18" t="s">
        <v>78</v>
      </c>
      <c r="Q56" s="18" t="s">
        <v>79</v>
      </c>
      <c r="S56" s="18" t="s">
        <v>73</v>
      </c>
      <c r="T56" s="18" t="s">
        <v>74</v>
      </c>
      <c r="U56" s="18" t="s">
        <v>75</v>
      </c>
      <c r="V56" s="18" t="s">
        <v>76</v>
      </c>
      <c r="W56" s="18" t="s">
        <v>77</v>
      </c>
      <c r="X56" s="18" t="s">
        <v>78</v>
      </c>
      <c r="Y56" s="18" t="s">
        <v>79</v>
      </c>
    </row>
    <row r="57" spans="2:25" x14ac:dyDescent="0.25">
      <c r="C57" t="s">
        <v>80</v>
      </c>
      <c r="D57" s="19">
        <v>3.6031746031746033</v>
      </c>
      <c r="E57" s="19">
        <v>2.953125</v>
      </c>
      <c r="F57" s="19">
        <v>2.898305084745763</v>
      </c>
      <c r="G57" s="19">
        <v>2.873015873015873</v>
      </c>
      <c r="H57" s="19">
        <v>2.9516129032258065</v>
      </c>
      <c r="I57" s="19">
        <v>2.1967213114754101</v>
      </c>
      <c r="L57" s="19">
        <v>3.4883720930232558</v>
      </c>
      <c r="M57" s="19">
        <v>3.1904761904761907</v>
      </c>
      <c r="N57" s="19">
        <v>2.9047619047619047</v>
      </c>
      <c r="O57" s="19">
        <v>2.875</v>
      </c>
      <c r="P57" s="19">
        <v>3.0750000000000002</v>
      </c>
      <c r="Q57" s="19">
        <v>2.5</v>
      </c>
      <c r="T57" s="19">
        <v>3.5</v>
      </c>
      <c r="U57" s="19">
        <v>3</v>
      </c>
      <c r="V57" s="19">
        <v>2.6756756756756754</v>
      </c>
      <c r="W57" s="19">
        <v>2.4473684210526319</v>
      </c>
      <c r="X57" s="19">
        <v>2.8918918918918921</v>
      </c>
      <c r="Y57" s="19">
        <v>2.1052631578947367</v>
      </c>
    </row>
    <row r="58" spans="2:25" ht="45" x14ac:dyDescent="0.25">
      <c r="B58" s="51" t="s">
        <v>81</v>
      </c>
      <c r="C58" t="s">
        <v>82</v>
      </c>
      <c r="D58" s="19">
        <v>3.4920634920634921</v>
      </c>
      <c r="E58" s="19">
        <v>2.640625</v>
      </c>
      <c r="F58" s="19">
        <v>2.593220338983051</v>
      </c>
      <c r="G58" s="19">
        <v>2.873015873015873</v>
      </c>
      <c r="H58" s="19">
        <v>3.129032258064516</v>
      </c>
      <c r="I58" s="19">
        <v>2</v>
      </c>
      <c r="J58" s="51"/>
      <c r="L58" s="19">
        <v>3.4651162790697674</v>
      </c>
      <c r="M58" s="19">
        <v>2.7380952380952381</v>
      </c>
      <c r="N58" s="19">
        <v>2.5952380952380953</v>
      </c>
      <c r="O58" s="19">
        <v>2.6341463414634143</v>
      </c>
      <c r="P58" s="19">
        <v>3.375</v>
      </c>
      <c r="Q58" s="19">
        <v>2</v>
      </c>
      <c r="R58" s="51"/>
      <c r="T58" s="19">
        <v>3.7105263157894735</v>
      </c>
      <c r="U58" s="19">
        <v>2.6578947368421053</v>
      </c>
      <c r="V58" s="19">
        <v>2.5789473684210527</v>
      </c>
      <c r="W58" s="19">
        <v>2.5263157894736841</v>
      </c>
      <c r="X58" s="19">
        <v>3.3243243243243246</v>
      </c>
      <c r="Y58" s="19">
        <v>1.8947368421052633</v>
      </c>
    </row>
    <row r="59" spans="2:25" x14ac:dyDescent="0.25">
      <c r="C59" t="s">
        <v>83</v>
      </c>
      <c r="D59" s="19">
        <v>3.6307692307692307</v>
      </c>
      <c r="E59" s="19">
        <v>3.15625</v>
      </c>
      <c r="F59" s="19">
        <v>3.0677966101694913</v>
      </c>
      <c r="G59" s="19">
        <v>2.8412698412698414</v>
      </c>
      <c r="H59" s="19">
        <v>3.129032258064516</v>
      </c>
      <c r="I59" s="19">
        <v>2.3278688524590163</v>
      </c>
      <c r="L59" s="19">
        <v>3.558139534883721</v>
      </c>
      <c r="M59" s="19">
        <v>3.2380952380952381</v>
      </c>
      <c r="N59" s="19">
        <v>2.8809523809523809</v>
      </c>
      <c r="O59" s="19">
        <v>2.5365853658536586</v>
      </c>
      <c r="P59" s="19">
        <v>3.1</v>
      </c>
      <c r="Q59" s="19">
        <v>2.25</v>
      </c>
      <c r="T59" s="19">
        <v>3.6052631578947367</v>
      </c>
      <c r="U59" s="19">
        <v>2.9210526315789473</v>
      </c>
      <c r="V59" s="19">
        <v>2.6052631578947367</v>
      </c>
      <c r="W59" s="19">
        <v>2.4473684210526319</v>
      </c>
      <c r="X59" s="19">
        <v>3.243243243243243</v>
      </c>
      <c r="Y59" s="19">
        <v>2.2105263157894735</v>
      </c>
    </row>
    <row r="60" spans="2:25" x14ac:dyDescent="0.25">
      <c r="C60" t="s">
        <v>84</v>
      </c>
      <c r="D60" s="19">
        <v>3.4923076923076923</v>
      </c>
      <c r="E60" s="19">
        <v>3.59375</v>
      </c>
      <c r="F60" s="19">
        <v>3.5593220338983049</v>
      </c>
      <c r="G60" s="19">
        <v>3</v>
      </c>
      <c r="H60" s="19">
        <v>3.274193548387097</v>
      </c>
      <c r="I60" s="19">
        <v>2.9836065573770494</v>
      </c>
      <c r="L60" s="19">
        <v>3.4285714285714288</v>
      </c>
      <c r="M60" s="19">
        <v>3.4878048780487805</v>
      </c>
      <c r="N60" s="19">
        <v>3.3414634146341462</v>
      </c>
      <c r="O60" s="19">
        <v>2.85</v>
      </c>
      <c r="P60" s="19">
        <v>3.263157894736842</v>
      </c>
      <c r="Q60" s="19">
        <v>3.1</v>
      </c>
      <c r="T60" s="19">
        <v>3.4473684210526314</v>
      </c>
      <c r="U60" s="19">
        <v>3.6315789473684212</v>
      </c>
      <c r="V60" s="19">
        <v>3.6842105263157894</v>
      </c>
      <c r="W60" s="19">
        <v>2.8918918918918921</v>
      </c>
      <c r="X60" s="19">
        <v>3.3513513513513513</v>
      </c>
      <c r="Y60" s="19">
        <v>2.8378378378378377</v>
      </c>
    </row>
    <row r="61" spans="2:25" x14ac:dyDescent="0.25">
      <c r="C61" t="s">
        <v>85</v>
      </c>
      <c r="D61" s="19">
        <v>3.6769230769230767</v>
      </c>
      <c r="E61" s="19">
        <v>3.734375</v>
      </c>
      <c r="F61" s="19">
        <v>3.6101694915254239</v>
      </c>
      <c r="G61" s="19">
        <v>3.1904761904761907</v>
      </c>
      <c r="H61" s="19">
        <v>3.564516129032258</v>
      </c>
      <c r="I61" s="19">
        <v>3.1639344262295079</v>
      </c>
      <c r="L61" s="19">
        <v>3.5609756097560976</v>
      </c>
      <c r="M61" s="19">
        <v>3.6749999999999998</v>
      </c>
      <c r="N61" s="19">
        <v>3.4523809523809526</v>
      </c>
      <c r="O61" s="19">
        <v>3.1951219512195124</v>
      </c>
      <c r="P61" s="19">
        <v>3.5750000000000002</v>
      </c>
      <c r="Q61" s="19">
        <v>3.4750000000000001</v>
      </c>
      <c r="T61" s="19">
        <v>3.6842105263157894</v>
      </c>
      <c r="U61" s="19">
        <v>3.6578947368421053</v>
      </c>
      <c r="V61" s="19">
        <v>3.3947368421052633</v>
      </c>
      <c r="W61" s="19">
        <v>2.736842105263158</v>
      </c>
      <c r="X61" s="19">
        <v>3.7297297297297298</v>
      </c>
      <c r="Y61" s="19">
        <v>2.9459459459459461</v>
      </c>
    </row>
    <row r="62" spans="2:25" ht="30" x14ac:dyDescent="0.25">
      <c r="B62" s="52" t="s">
        <v>86</v>
      </c>
      <c r="C62" t="s">
        <v>87</v>
      </c>
      <c r="D62" s="19">
        <v>3.0307692307692307</v>
      </c>
      <c r="E62" s="19">
        <v>3.25</v>
      </c>
      <c r="F62" s="19">
        <v>3.4406779661016951</v>
      </c>
      <c r="G62" s="19">
        <v>3.2380952380952381</v>
      </c>
      <c r="H62" s="19">
        <v>2.9508196721311473</v>
      </c>
      <c r="I62" s="19">
        <v>3.4262295081967213</v>
      </c>
      <c r="J62" s="52"/>
      <c r="L62" s="19">
        <v>2.6315789473684212</v>
      </c>
      <c r="M62" s="19">
        <v>3.0512820512820511</v>
      </c>
      <c r="N62" s="19">
        <v>3.2749999999999999</v>
      </c>
      <c r="O62" s="19">
        <v>3</v>
      </c>
      <c r="P62" s="19">
        <v>2.75</v>
      </c>
      <c r="Q62" s="19">
        <v>3.3421052631578947</v>
      </c>
      <c r="R62" s="52"/>
      <c r="T62" s="19">
        <v>2.763157894736842</v>
      </c>
      <c r="U62" s="19">
        <v>3.3513513513513513</v>
      </c>
      <c r="V62" s="19">
        <v>3.5405405405405403</v>
      </c>
      <c r="W62" s="19">
        <v>3.0526315789473686</v>
      </c>
      <c r="X62" s="19">
        <v>3.1428571428571428</v>
      </c>
      <c r="Y62" s="19">
        <v>3.2894736842105265</v>
      </c>
    </row>
    <row r="63" spans="2:25" x14ac:dyDescent="0.25">
      <c r="C63" t="s">
        <v>88</v>
      </c>
      <c r="D63" s="19">
        <v>3.3384615384615386</v>
      </c>
      <c r="E63" s="19">
        <v>3.578125</v>
      </c>
      <c r="F63" s="19">
        <v>3.5254237288135593</v>
      </c>
      <c r="G63" s="19">
        <v>3.1111111111111112</v>
      </c>
      <c r="H63" s="19">
        <v>3.306451612903226</v>
      </c>
      <c r="I63" s="19">
        <v>3</v>
      </c>
      <c r="L63" s="19">
        <v>3.1282051282051282</v>
      </c>
      <c r="M63" s="19">
        <v>3.5249999999999999</v>
      </c>
      <c r="N63" s="19">
        <v>3.3</v>
      </c>
      <c r="O63" s="19">
        <v>2.8717948717948718</v>
      </c>
      <c r="P63" s="19">
        <v>3.236842105263158</v>
      </c>
      <c r="Q63" s="19">
        <v>3.2682926829268295</v>
      </c>
      <c r="T63" s="19">
        <v>3.3243243243243246</v>
      </c>
      <c r="U63" s="19">
        <v>3.7105263157894735</v>
      </c>
      <c r="V63" s="19">
        <v>3.7105263157894735</v>
      </c>
      <c r="W63" s="19">
        <v>2.8378378378378377</v>
      </c>
      <c r="X63" s="19">
        <v>3.3333333333333335</v>
      </c>
      <c r="Y63" s="19">
        <v>3</v>
      </c>
    </row>
    <row r="64" spans="2:25" x14ac:dyDescent="0.25">
      <c r="C64" t="s">
        <v>89</v>
      </c>
      <c r="D64" s="19">
        <v>3.0545454545454547</v>
      </c>
      <c r="E64" s="19">
        <v>3.263157894736842</v>
      </c>
      <c r="F64" s="19">
        <v>3.5</v>
      </c>
      <c r="G64" s="19">
        <v>3.1666666666666665</v>
      </c>
      <c r="H64" s="19">
        <v>2.6363636363636367</v>
      </c>
      <c r="I64" s="19">
        <v>3.1090909090909089</v>
      </c>
      <c r="L64" s="19">
        <v>3.2307692307692308</v>
      </c>
      <c r="M64" s="19">
        <v>3.3076923076923075</v>
      </c>
      <c r="N64" s="19">
        <v>3.3076923076923075</v>
      </c>
      <c r="O64" s="19">
        <v>3</v>
      </c>
      <c r="P64" s="19">
        <v>2.44</v>
      </c>
      <c r="Q64" s="19">
        <v>3.08</v>
      </c>
      <c r="T64" s="19">
        <v>3.0294117647058822</v>
      </c>
      <c r="U64" s="19">
        <v>3.4285714285714288</v>
      </c>
      <c r="V64" s="19">
        <v>3.6857142857142859</v>
      </c>
      <c r="W64" s="19">
        <v>3.1428571428571428</v>
      </c>
      <c r="X64" s="19">
        <v>2.65625</v>
      </c>
      <c r="Y64" s="19">
        <v>3</v>
      </c>
    </row>
    <row r="65" spans="2:34" x14ac:dyDescent="0.25">
      <c r="C65" t="s">
        <v>90</v>
      </c>
      <c r="D65" s="19">
        <v>3.092307692307692</v>
      </c>
      <c r="E65" s="19">
        <v>3.3846153846153846</v>
      </c>
      <c r="F65" s="19">
        <v>3.6271186440677967</v>
      </c>
      <c r="G65" s="19">
        <v>3.3809523809523809</v>
      </c>
      <c r="H65" s="19">
        <v>2.806451612903226</v>
      </c>
      <c r="I65" s="19">
        <v>3.4918032786885247</v>
      </c>
      <c r="L65" s="19">
        <v>3.1794871794871797</v>
      </c>
      <c r="M65" s="19">
        <v>3.3076923076923075</v>
      </c>
      <c r="N65" s="19">
        <v>3.4615384615384617</v>
      </c>
      <c r="O65" s="19">
        <v>3.263157894736842</v>
      </c>
      <c r="P65" s="19">
        <v>2.4324324324324325</v>
      </c>
      <c r="Q65" s="19">
        <v>3.5897435897435894</v>
      </c>
      <c r="T65" s="19">
        <v>3.1351351351351351</v>
      </c>
      <c r="U65" s="19">
        <v>3.4210526315789473</v>
      </c>
      <c r="V65" s="19">
        <v>3.7297297297297298</v>
      </c>
      <c r="W65" s="19">
        <v>3.1842105263157894</v>
      </c>
      <c r="X65" s="19">
        <v>2.7222222222222223</v>
      </c>
      <c r="Y65" s="19">
        <v>3.3684210526315788</v>
      </c>
    </row>
    <row r="66" spans="2:34" x14ac:dyDescent="0.25">
      <c r="C66" t="s">
        <v>91</v>
      </c>
      <c r="D66" s="19">
        <v>3.569230769230769</v>
      </c>
      <c r="E66" s="19">
        <v>3.25</v>
      </c>
      <c r="F66" s="19">
        <v>3.593220338983051</v>
      </c>
      <c r="G66" s="19">
        <v>3.5625</v>
      </c>
      <c r="H66" s="19">
        <v>3.209677419354839</v>
      </c>
      <c r="I66" s="19">
        <v>3.1904761904761907</v>
      </c>
      <c r="L66" s="19">
        <v>3.25</v>
      </c>
      <c r="M66" s="19">
        <v>3.0263157894736841</v>
      </c>
      <c r="N66" s="19">
        <v>3.4871794871794872</v>
      </c>
      <c r="O66" s="19">
        <v>3.5135135135135136</v>
      </c>
      <c r="P66" s="19">
        <v>3.3783783783783785</v>
      </c>
      <c r="Q66" s="19">
        <v>3.4102564102564101</v>
      </c>
      <c r="T66" s="19">
        <v>3.4473684210526314</v>
      </c>
      <c r="U66" s="19">
        <v>3.0526315789473686</v>
      </c>
      <c r="V66" s="19">
        <v>3.6842105263157894</v>
      </c>
      <c r="W66" s="19">
        <v>3.6578947368421053</v>
      </c>
      <c r="X66" s="19">
        <v>3.2972972972972974</v>
      </c>
      <c r="Y66" s="19">
        <v>2.9729729729729728</v>
      </c>
    </row>
    <row r="67" spans="2:34" ht="45" x14ac:dyDescent="0.25">
      <c r="B67" s="51" t="s">
        <v>92</v>
      </c>
      <c r="C67" t="s">
        <v>93</v>
      </c>
      <c r="D67" s="19">
        <v>3.1538461538461537</v>
      </c>
      <c r="E67" s="19">
        <v>3.3076923076923075</v>
      </c>
      <c r="F67" s="19">
        <v>3.1694915254237288</v>
      </c>
      <c r="G67" s="19">
        <v>3.484375</v>
      </c>
      <c r="H67" s="19">
        <v>2.241935483870968</v>
      </c>
      <c r="I67" s="19">
        <v>3.0317460317460316</v>
      </c>
      <c r="J67" s="51"/>
      <c r="L67" s="19">
        <v>3.25</v>
      </c>
      <c r="M67" s="19">
        <v>3.2857142857142856</v>
      </c>
      <c r="N67" s="19">
        <v>2.9743589743589745</v>
      </c>
      <c r="O67" s="19">
        <v>3.4210526315789473</v>
      </c>
      <c r="P67" s="19">
        <v>2.2894736842105265</v>
      </c>
      <c r="Q67" s="19">
        <v>3.2564102564102564</v>
      </c>
      <c r="R67" s="51"/>
      <c r="T67" s="19">
        <v>3.263157894736842</v>
      </c>
      <c r="U67" s="19">
        <v>3.3157894736842106</v>
      </c>
      <c r="V67" s="19">
        <v>3</v>
      </c>
      <c r="W67" s="19">
        <v>3.5263157894736841</v>
      </c>
      <c r="X67" s="19">
        <v>2.1081081081081079</v>
      </c>
      <c r="Y67" s="19">
        <v>2.7894736842105265</v>
      </c>
    </row>
    <row r="68" spans="2:34" x14ac:dyDescent="0.25">
      <c r="C68" t="s">
        <v>97</v>
      </c>
      <c r="D68" s="19">
        <v>2.9365079365079367</v>
      </c>
      <c r="E68" s="19">
        <v>2.8571428571428572</v>
      </c>
      <c r="F68" s="19">
        <v>3.4655172413793105</v>
      </c>
      <c r="G68" s="19">
        <v>3.71875</v>
      </c>
      <c r="H68" s="19">
        <v>2.1129032258064515</v>
      </c>
      <c r="I68" s="19">
        <v>3.0793650793650795</v>
      </c>
      <c r="L68" s="19">
        <v>2.8684210526315788</v>
      </c>
      <c r="M68" s="19">
        <v>2.8918918918918921</v>
      </c>
      <c r="N68" s="19">
        <v>3.3684210526315788</v>
      </c>
      <c r="O68" s="19">
        <v>3.6842105263157894</v>
      </c>
      <c r="P68" s="19">
        <v>2.2972972972972974</v>
      </c>
      <c r="Q68" s="19">
        <v>3.2972972972972974</v>
      </c>
      <c r="T68" s="19">
        <v>2.810810810810811</v>
      </c>
      <c r="U68" s="19">
        <v>2.7837837837837838</v>
      </c>
      <c r="V68" s="19">
        <v>3.6842105263157894</v>
      </c>
      <c r="W68" s="19">
        <v>3.7105263157894735</v>
      </c>
      <c r="X68" s="19">
        <v>2.0277777777777777</v>
      </c>
      <c r="Y68" s="19">
        <v>3.0526315789473686</v>
      </c>
    </row>
    <row r="69" spans="2:34" x14ac:dyDescent="0.25">
      <c r="C69" t="s">
        <v>98</v>
      </c>
      <c r="D69" s="19">
        <v>2.9692307692307693</v>
      </c>
      <c r="E69" s="19">
        <v>3.109375</v>
      </c>
      <c r="F69" s="19">
        <v>3.3103448275862069</v>
      </c>
      <c r="G69" s="19">
        <v>3.765625</v>
      </c>
      <c r="H69" s="19">
        <v>2.4754098360655736</v>
      </c>
      <c r="I69" s="19">
        <v>3.421875</v>
      </c>
      <c r="L69" s="19">
        <v>2.8780487804878048</v>
      </c>
      <c r="M69" s="19">
        <v>3.2</v>
      </c>
      <c r="N69" s="19">
        <v>3.15</v>
      </c>
      <c r="O69" s="19">
        <v>3.5897435897435899</v>
      </c>
      <c r="P69" s="19">
        <v>2.5263157894736841</v>
      </c>
      <c r="Q69" s="19">
        <v>3.5897435897435899</v>
      </c>
      <c r="T69" s="19">
        <v>2.8684210526315788</v>
      </c>
      <c r="U69" s="19">
        <v>3.1315789473684212</v>
      </c>
      <c r="V69" s="19">
        <v>3.4473684210526314</v>
      </c>
      <c r="W69" s="19">
        <v>3.5263157894736841</v>
      </c>
      <c r="X69" s="19">
        <v>2.4444444444444446</v>
      </c>
      <c r="Y69" s="19">
        <v>3.4736842105263159</v>
      </c>
    </row>
    <row r="70" spans="2:34" x14ac:dyDescent="0.25">
      <c r="C70" s="20" t="s">
        <v>69</v>
      </c>
      <c r="D70" s="21">
        <v>3</v>
      </c>
      <c r="E70" s="21">
        <v>2</v>
      </c>
      <c r="F70" s="21">
        <v>3</v>
      </c>
      <c r="G70" s="21">
        <v>3</v>
      </c>
      <c r="H70" s="21">
        <v>2</v>
      </c>
      <c r="I70" s="21">
        <v>2</v>
      </c>
      <c r="K70" s="20"/>
      <c r="L70" s="21">
        <v>2.5</v>
      </c>
      <c r="M70" s="21">
        <v>3</v>
      </c>
      <c r="N70" s="21">
        <v>1</v>
      </c>
      <c r="O70" s="21">
        <v>2.5</v>
      </c>
      <c r="P70" s="21">
        <v>2</v>
      </c>
      <c r="Q70" s="21"/>
      <c r="S70" s="20"/>
      <c r="T70" s="21">
        <v>3</v>
      </c>
      <c r="U70" s="21">
        <v>2.75</v>
      </c>
      <c r="V70" s="21">
        <v>3.3333333333333335</v>
      </c>
      <c r="W70" s="21">
        <v>2.6666666666666665</v>
      </c>
      <c r="X70" s="21">
        <v>2.666666666666667</v>
      </c>
      <c r="Y70" s="21">
        <v>2</v>
      </c>
    </row>
    <row r="71" spans="2:34" x14ac:dyDescent="0.25"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</row>
    <row r="72" spans="2:34" x14ac:dyDescent="0.25"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</row>
    <row r="73" spans="2:34" x14ac:dyDescent="0.25"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</row>
    <row r="74" spans="2:34" x14ac:dyDescent="0.25"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</row>
    <row r="75" spans="2:34" x14ac:dyDescent="0.25"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90"/>
      <c r="AB75" s="90"/>
      <c r="AC75" s="90"/>
      <c r="AD75" s="90"/>
      <c r="AE75" s="90"/>
      <c r="AF75" s="90"/>
      <c r="AG75" s="89"/>
      <c r="AH75" s="89"/>
    </row>
    <row r="76" spans="2:34" x14ac:dyDescent="0.25"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</row>
    <row r="77" spans="2:34" x14ac:dyDescent="0.25"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90"/>
      <c r="P77" s="90"/>
      <c r="Q77" s="90"/>
      <c r="R77" s="90"/>
      <c r="S77" s="90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</row>
    <row r="78" spans="2:34" x14ac:dyDescent="0.25"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</row>
    <row r="79" spans="2:34" x14ac:dyDescent="0.25"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</row>
    <row r="80" spans="2:34" x14ac:dyDescent="0.25"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</row>
    <row r="81" spans="5:34" x14ac:dyDescent="0.25"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</row>
    <row r="82" spans="5:34" x14ac:dyDescent="0.25"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</row>
    <row r="83" spans="5:34" x14ac:dyDescent="0.25"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</row>
    <row r="84" spans="5:34" x14ac:dyDescent="0.25"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</row>
    <row r="85" spans="5:34" x14ac:dyDescent="0.25">
      <c r="E85" s="89"/>
      <c r="F85" s="89"/>
      <c r="G85" s="89"/>
      <c r="H85" s="89"/>
      <c r="I85" s="89"/>
      <c r="J85" s="89"/>
      <c r="K85" s="89"/>
      <c r="L85" s="89"/>
      <c r="M85" s="90"/>
      <c r="N85" s="90"/>
      <c r="O85" s="90"/>
      <c r="P85" s="90"/>
      <c r="Q85" s="90"/>
      <c r="R85" s="90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</row>
    <row r="86" spans="5:34" x14ac:dyDescent="0.25"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</row>
    <row r="87" spans="5:34" x14ac:dyDescent="0.25"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</row>
    <row r="88" spans="5:34" x14ac:dyDescent="0.25"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</row>
    <row r="89" spans="5:34" x14ac:dyDescent="0.25"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</row>
  </sheetData>
  <conditionalFormatting sqref="D6:I18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3:I35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3:Q35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0:I52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0:Q52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7:I6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7:Q6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57:Y6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41"/>
  <sheetViews>
    <sheetView zoomScale="76" workbookViewId="0">
      <selection activeCell="G12" sqref="G12"/>
    </sheetView>
  </sheetViews>
  <sheetFormatPr defaultRowHeight="15" x14ac:dyDescent="0.25"/>
  <cols>
    <col min="2" max="2" width="36" customWidth="1"/>
  </cols>
  <sheetData>
    <row r="2" spans="2:11" x14ac:dyDescent="0.25">
      <c r="B2" s="1" t="s">
        <v>102</v>
      </c>
      <c r="C2" s="50"/>
    </row>
    <row r="3" spans="2:11" x14ac:dyDescent="0.25">
      <c r="B3" s="2" t="s">
        <v>103</v>
      </c>
      <c r="C3" s="3" t="s">
        <v>3</v>
      </c>
    </row>
    <row r="4" spans="2:11" x14ac:dyDescent="0.25">
      <c r="B4" s="4" t="s">
        <v>104</v>
      </c>
      <c r="C4" s="40">
        <v>89</v>
      </c>
    </row>
    <row r="5" spans="2:11" x14ac:dyDescent="0.25">
      <c r="B5" s="6" t="s">
        <v>105</v>
      </c>
      <c r="C5" s="8">
        <v>120</v>
      </c>
    </row>
    <row r="6" spans="2:11" x14ac:dyDescent="0.25">
      <c r="B6" s="4" t="s">
        <v>106</v>
      </c>
      <c r="C6" s="40">
        <v>104</v>
      </c>
    </row>
    <row r="7" spans="2:11" x14ac:dyDescent="0.25">
      <c r="B7" s="6" t="s">
        <v>107</v>
      </c>
      <c r="C7" s="8">
        <v>28</v>
      </c>
    </row>
    <row r="8" spans="2:11" x14ac:dyDescent="0.25">
      <c r="B8" s="4" t="s">
        <v>7</v>
      </c>
      <c r="C8" s="40">
        <v>9</v>
      </c>
    </row>
    <row r="10" spans="2:11" x14ac:dyDescent="0.25">
      <c r="B10" s="1" t="s">
        <v>108</v>
      </c>
    </row>
    <row r="11" spans="2:11" x14ac:dyDescent="0.25">
      <c r="B11" s="95" t="s">
        <v>109</v>
      </c>
      <c r="C11" s="95" t="s">
        <v>110</v>
      </c>
      <c r="D11" s="95"/>
      <c r="J11" s="67"/>
      <c r="K11" s="67"/>
    </row>
    <row r="12" spans="2:11" x14ac:dyDescent="0.25">
      <c r="B12" s="67" t="s">
        <v>112</v>
      </c>
      <c r="C12" s="96">
        <v>3.8380281690140845</v>
      </c>
      <c r="D12" s="67"/>
      <c r="F12" s="67"/>
      <c r="G12" s="67"/>
      <c r="H12" s="67"/>
      <c r="I12" s="67"/>
      <c r="J12" s="67"/>
      <c r="K12" s="67"/>
    </row>
    <row r="13" spans="2:11" x14ac:dyDescent="0.25">
      <c r="B13" s="67" t="s">
        <v>113</v>
      </c>
      <c r="C13" s="96">
        <v>3.1560283687943262</v>
      </c>
      <c r="D13" s="67"/>
      <c r="F13" s="67"/>
      <c r="G13" s="67"/>
      <c r="H13" s="67"/>
      <c r="I13" s="67"/>
      <c r="J13" s="67"/>
      <c r="K13" s="67"/>
    </row>
    <row r="14" spans="2:11" x14ac:dyDescent="0.25">
      <c r="B14" s="67" t="s">
        <v>114</v>
      </c>
      <c r="C14" s="96">
        <v>3.6779661016949152</v>
      </c>
      <c r="D14" s="97"/>
      <c r="F14" s="67"/>
      <c r="G14" s="67"/>
      <c r="H14" s="67"/>
      <c r="I14" s="67"/>
      <c r="J14" s="67"/>
      <c r="K14" s="67"/>
    </row>
    <row r="15" spans="2:11" x14ac:dyDescent="0.25">
      <c r="B15" s="67" t="s">
        <v>115</v>
      </c>
      <c r="C15" s="96">
        <v>3.4700854700854702</v>
      </c>
      <c r="D15" s="67"/>
      <c r="F15" s="67"/>
      <c r="G15" s="67"/>
      <c r="H15" s="67"/>
      <c r="I15" s="67"/>
      <c r="J15" s="67"/>
      <c r="K15" s="67"/>
    </row>
    <row r="16" spans="2:11" x14ac:dyDescent="0.25">
      <c r="B16" s="67" t="s">
        <v>116</v>
      </c>
      <c r="C16" s="96">
        <v>2.5531914893617023</v>
      </c>
      <c r="D16" s="67"/>
      <c r="F16" s="67"/>
      <c r="G16" s="67"/>
      <c r="H16" s="67"/>
      <c r="I16" s="67"/>
      <c r="J16" s="67"/>
      <c r="K16" s="67"/>
    </row>
    <row r="17" spans="2:11" x14ac:dyDescent="0.25">
      <c r="B17" s="67" t="s">
        <v>117</v>
      </c>
      <c r="C17" s="96">
        <v>3.1709401709401708</v>
      </c>
      <c r="D17" s="67"/>
      <c r="F17" s="67"/>
      <c r="G17" s="67"/>
      <c r="H17" s="67"/>
      <c r="I17" s="67"/>
      <c r="J17" s="67"/>
      <c r="K17" s="67"/>
    </row>
    <row r="18" spans="2:11" x14ac:dyDescent="0.25">
      <c r="B18" s="67" t="s">
        <v>118</v>
      </c>
      <c r="C18" s="96">
        <v>2.5384615384615383</v>
      </c>
      <c r="D18" s="67"/>
      <c r="F18" s="67"/>
      <c r="G18" s="67"/>
      <c r="H18" s="67"/>
      <c r="I18" s="67"/>
      <c r="J18" s="67"/>
      <c r="K18" s="67"/>
    </row>
    <row r="19" spans="2:11" x14ac:dyDescent="0.25">
      <c r="B19" s="67" t="s">
        <v>119</v>
      </c>
      <c r="C19" s="96">
        <v>2.5</v>
      </c>
      <c r="D19" s="67"/>
      <c r="F19" s="67"/>
      <c r="G19" s="67"/>
      <c r="H19" s="67"/>
      <c r="I19" s="67"/>
    </row>
    <row r="20" spans="2:11" x14ac:dyDescent="0.25">
      <c r="B20" s="67"/>
      <c r="C20" s="96"/>
      <c r="D20" s="97"/>
    </row>
    <row r="21" spans="2:11" x14ac:dyDescent="0.25">
      <c r="B21" s="55"/>
    </row>
    <row r="22" spans="2:11" x14ac:dyDescent="0.25">
      <c r="B22" s="55"/>
    </row>
    <row r="23" spans="2:11" x14ac:dyDescent="0.25">
      <c r="B23" s="1" t="s">
        <v>120</v>
      </c>
    </row>
    <row r="24" spans="2:11" ht="15.75" thickBot="1" x14ac:dyDescent="0.3">
      <c r="B24" s="2" t="s">
        <v>121</v>
      </c>
      <c r="C24" s="22" t="s">
        <v>74</v>
      </c>
      <c r="D24" s="22" t="s">
        <v>75</v>
      </c>
      <c r="E24" s="22" t="s">
        <v>76</v>
      </c>
      <c r="F24" s="22" t="s">
        <v>77</v>
      </c>
      <c r="G24" s="22" t="s">
        <v>78</v>
      </c>
      <c r="H24" s="23" t="s">
        <v>79</v>
      </c>
      <c r="I24" s="53" t="s">
        <v>105</v>
      </c>
      <c r="J24" s="53" t="s">
        <v>122</v>
      </c>
      <c r="K24" s="54" t="s">
        <v>107</v>
      </c>
    </row>
    <row r="25" spans="2:11" ht="15.75" thickTop="1" x14ac:dyDescent="0.25">
      <c r="B25" s="4" t="s">
        <v>123</v>
      </c>
      <c r="C25" s="5">
        <v>116</v>
      </c>
      <c r="D25" s="5">
        <v>40</v>
      </c>
      <c r="E25" s="5">
        <v>27</v>
      </c>
      <c r="F25" s="5">
        <v>23</v>
      </c>
      <c r="G25" s="5">
        <v>10</v>
      </c>
      <c r="H25" s="24">
        <v>8</v>
      </c>
      <c r="I25" s="28">
        <v>73</v>
      </c>
      <c r="J25" s="28">
        <v>23</v>
      </c>
      <c r="K25" s="29">
        <v>12</v>
      </c>
    </row>
    <row r="26" spans="2:11" x14ac:dyDescent="0.25">
      <c r="B26" s="6" t="s">
        <v>124</v>
      </c>
      <c r="C26" s="7">
        <v>17</v>
      </c>
      <c r="D26" s="7">
        <v>42</v>
      </c>
      <c r="E26" s="7">
        <v>66</v>
      </c>
      <c r="F26" s="7">
        <v>18</v>
      </c>
      <c r="G26" s="7">
        <v>97</v>
      </c>
      <c r="H26" s="25">
        <v>52</v>
      </c>
      <c r="I26" s="28">
        <v>27</v>
      </c>
      <c r="J26" s="28">
        <v>48</v>
      </c>
      <c r="K26" s="29">
        <v>57</v>
      </c>
    </row>
    <row r="27" spans="2:11" x14ac:dyDescent="0.25">
      <c r="B27" s="4" t="s">
        <v>125</v>
      </c>
      <c r="C27" s="5">
        <v>12</v>
      </c>
      <c r="D27" s="5">
        <v>10</v>
      </c>
      <c r="E27" s="5">
        <v>15</v>
      </c>
      <c r="F27" s="5">
        <v>71</v>
      </c>
      <c r="G27" s="5">
        <v>21</v>
      </c>
      <c r="H27" s="24">
        <v>65</v>
      </c>
      <c r="I27" s="26">
        <v>17</v>
      </c>
      <c r="J27" s="26">
        <v>26</v>
      </c>
      <c r="K27" s="27">
        <v>49</v>
      </c>
    </row>
    <row r="28" spans="2:11" x14ac:dyDescent="0.25">
      <c r="B28" s="6" t="s">
        <v>126</v>
      </c>
      <c r="C28" s="7">
        <v>40</v>
      </c>
      <c r="D28" s="7">
        <v>86</v>
      </c>
      <c r="E28" s="7">
        <v>66</v>
      </c>
      <c r="F28" s="7">
        <v>47</v>
      </c>
      <c r="G28" s="7">
        <v>49</v>
      </c>
      <c r="H28" s="25">
        <v>37</v>
      </c>
      <c r="I28" s="26">
        <v>80</v>
      </c>
      <c r="J28" s="26">
        <v>95</v>
      </c>
      <c r="K28" s="27">
        <v>52</v>
      </c>
    </row>
    <row r="29" spans="2:11" x14ac:dyDescent="0.25">
      <c r="B29" s="4" t="s">
        <v>119</v>
      </c>
      <c r="C29" s="5">
        <v>0</v>
      </c>
      <c r="D29" s="5">
        <v>0</v>
      </c>
      <c r="E29" s="5">
        <v>0</v>
      </c>
      <c r="F29" s="5">
        <v>7</v>
      </c>
      <c r="G29" s="5">
        <v>2</v>
      </c>
      <c r="H29" s="24">
        <v>6</v>
      </c>
      <c r="I29" s="26">
        <v>0</v>
      </c>
      <c r="J29" s="26">
        <v>0</v>
      </c>
      <c r="K29" s="27">
        <v>10</v>
      </c>
    </row>
    <row r="32" spans="2:11" x14ac:dyDescent="0.25">
      <c r="G32" s="4" t="s">
        <v>119</v>
      </c>
      <c r="H32" s="6" t="s">
        <v>126</v>
      </c>
      <c r="I32" s="4" t="s">
        <v>125</v>
      </c>
      <c r="J32" s="6" t="s">
        <v>124</v>
      </c>
      <c r="K32" s="4" t="s">
        <v>123</v>
      </c>
    </row>
    <row r="33" spans="7:11" x14ac:dyDescent="0.25">
      <c r="G33" s="5">
        <v>0</v>
      </c>
      <c r="H33" s="7">
        <v>40</v>
      </c>
      <c r="I33" s="5">
        <v>12</v>
      </c>
      <c r="J33" s="7">
        <v>17</v>
      </c>
      <c r="K33" s="5">
        <v>116</v>
      </c>
    </row>
    <row r="34" spans="7:11" x14ac:dyDescent="0.25">
      <c r="G34" s="5">
        <v>0</v>
      </c>
      <c r="H34" s="7">
        <v>86</v>
      </c>
      <c r="I34" s="5">
        <v>10</v>
      </c>
      <c r="J34" s="7">
        <v>42</v>
      </c>
      <c r="K34" s="5">
        <v>40</v>
      </c>
    </row>
    <row r="35" spans="7:11" x14ac:dyDescent="0.25">
      <c r="G35" s="5">
        <v>0</v>
      </c>
      <c r="H35" s="7">
        <v>66</v>
      </c>
      <c r="I35" s="5">
        <v>15</v>
      </c>
      <c r="J35" s="7">
        <v>66</v>
      </c>
      <c r="K35" s="5">
        <v>27</v>
      </c>
    </row>
    <row r="36" spans="7:11" x14ac:dyDescent="0.25">
      <c r="G36" s="5">
        <v>7</v>
      </c>
      <c r="H36" s="7">
        <v>47</v>
      </c>
      <c r="I36" s="5">
        <v>71</v>
      </c>
      <c r="J36" s="7">
        <v>18</v>
      </c>
      <c r="K36" s="5">
        <v>23</v>
      </c>
    </row>
    <row r="37" spans="7:11" x14ac:dyDescent="0.25">
      <c r="G37" s="5">
        <v>2</v>
      </c>
      <c r="H37" s="7">
        <v>49</v>
      </c>
      <c r="I37" s="5">
        <v>21</v>
      </c>
      <c r="J37" s="7">
        <v>97</v>
      </c>
      <c r="K37" s="5">
        <v>10</v>
      </c>
    </row>
    <row r="38" spans="7:11" x14ac:dyDescent="0.25">
      <c r="G38" s="24">
        <v>6</v>
      </c>
      <c r="H38" s="25">
        <v>37</v>
      </c>
      <c r="I38" s="24">
        <v>65</v>
      </c>
      <c r="J38" s="25">
        <v>52</v>
      </c>
      <c r="K38" s="24">
        <v>8</v>
      </c>
    </row>
    <row r="39" spans="7:11" x14ac:dyDescent="0.25">
      <c r="G39" s="26">
        <v>0</v>
      </c>
      <c r="H39" s="26">
        <v>80</v>
      </c>
      <c r="I39" s="26">
        <v>17</v>
      </c>
      <c r="J39" s="28">
        <v>27</v>
      </c>
      <c r="K39" s="28">
        <v>73</v>
      </c>
    </row>
    <row r="40" spans="7:11" x14ac:dyDescent="0.25">
      <c r="G40" s="26">
        <v>0</v>
      </c>
      <c r="H40" s="26">
        <v>95</v>
      </c>
      <c r="I40" s="26">
        <v>26</v>
      </c>
      <c r="J40" s="28">
        <v>48</v>
      </c>
      <c r="K40" s="28">
        <v>23</v>
      </c>
    </row>
    <row r="41" spans="7:11" x14ac:dyDescent="0.25">
      <c r="G41" s="27">
        <v>10</v>
      </c>
      <c r="H41" s="27">
        <v>52</v>
      </c>
      <c r="I41" s="27">
        <v>49</v>
      </c>
      <c r="J41" s="29">
        <v>57</v>
      </c>
      <c r="K41" s="29">
        <v>12</v>
      </c>
    </row>
  </sheetData>
  <conditionalFormatting sqref="C24:H29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5:K29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4:K2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3:K38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9:K41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X61"/>
  <sheetViews>
    <sheetView zoomScale="61" workbookViewId="0">
      <selection activeCell="R51" sqref="R51:U59"/>
    </sheetView>
  </sheetViews>
  <sheetFormatPr defaultRowHeight="15" x14ac:dyDescent="0.25"/>
  <cols>
    <col min="2" max="2" width="48.42578125" customWidth="1"/>
    <col min="10" max="10" width="48.85546875" customWidth="1"/>
    <col min="11" max="11" width="10.140625" customWidth="1"/>
    <col min="13" max="13" width="10.85546875" customWidth="1"/>
    <col min="14" max="14" width="20.5703125" customWidth="1"/>
    <col min="15" max="15" width="18.85546875" customWidth="1"/>
    <col min="16" max="16" width="21.28515625" customWidth="1"/>
    <col min="18" max="18" width="38.85546875" customWidth="1"/>
  </cols>
  <sheetData>
    <row r="3" spans="1:10" x14ac:dyDescent="0.25">
      <c r="B3" s="41" t="s">
        <v>127</v>
      </c>
      <c r="C3" s="41"/>
      <c r="D3" s="41"/>
      <c r="E3" s="41"/>
      <c r="F3" s="41"/>
      <c r="G3" s="41"/>
      <c r="H3" s="41"/>
      <c r="I3" s="41"/>
      <c r="J3" s="41"/>
    </row>
    <row r="5" spans="1:10" x14ac:dyDescent="0.25">
      <c r="B5" t="s">
        <v>128</v>
      </c>
    </row>
    <row r="6" spans="1:10" x14ac:dyDescent="0.25">
      <c r="B6" t="s">
        <v>129</v>
      </c>
      <c r="C6" t="s">
        <v>130</v>
      </c>
      <c r="D6" t="s">
        <v>131</v>
      </c>
      <c r="E6" t="s">
        <v>132</v>
      </c>
      <c r="F6" t="s">
        <v>111</v>
      </c>
      <c r="G6" t="s">
        <v>133</v>
      </c>
      <c r="H6" t="s">
        <v>134</v>
      </c>
    </row>
    <row r="7" spans="1:10" ht="19.149999999999999" customHeight="1" x14ac:dyDescent="0.25">
      <c r="A7">
        <v>4</v>
      </c>
      <c r="B7" s="56" t="s">
        <v>13</v>
      </c>
      <c r="C7" s="56">
        <v>133</v>
      </c>
      <c r="D7" s="56">
        <v>132</v>
      </c>
      <c r="E7" s="56">
        <v>138</v>
      </c>
      <c r="F7" s="42"/>
      <c r="G7" s="42"/>
      <c r="H7" s="42"/>
    </row>
    <row r="8" spans="1:10" ht="20.25" customHeight="1" x14ac:dyDescent="0.25">
      <c r="A8">
        <v>1</v>
      </c>
      <c r="B8" s="42" t="s">
        <v>115</v>
      </c>
      <c r="C8" s="42">
        <v>50</v>
      </c>
      <c r="D8" s="42">
        <v>35</v>
      </c>
      <c r="E8" s="42">
        <v>27</v>
      </c>
      <c r="F8">
        <v>4</v>
      </c>
      <c r="G8" s="43"/>
      <c r="H8" s="43"/>
    </row>
    <row r="9" spans="1:10" ht="18.75" customHeight="1" x14ac:dyDescent="0.25">
      <c r="A9">
        <v>7</v>
      </c>
      <c r="B9" s="42" t="s">
        <v>112</v>
      </c>
      <c r="C9" s="42">
        <v>34</v>
      </c>
      <c r="D9" s="42">
        <v>45</v>
      </c>
      <c r="E9" s="42">
        <v>47</v>
      </c>
      <c r="F9">
        <v>1</v>
      </c>
      <c r="G9" s="43"/>
      <c r="H9" s="43"/>
    </row>
    <row r="10" spans="1:10" x14ac:dyDescent="0.25">
      <c r="A10">
        <v>6</v>
      </c>
      <c r="B10" s="42" t="s">
        <v>117</v>
      </c>
      <c r="C10" s="42">
        <v>28</v>
      </c>
      <c r="D10" s="42">
        <v>17</v>
      </c>
      <c r="E10" s="42">
        <v>12</v>
      </c>
      <c r="F10">
        <v>6</v>
      </c>
      <c r="G10" s="43"/>
      <c r="H10" s="43"/>
    </row>
    <row r="11" spans="1:10" ht="18" customHeight="1" x14ac:dyDescent="0.25">
      <c r="A11">
        <v>2</v>
      </c>
      <c r="B11" s="42" t="s">
        <v>116</v>
      </c>
      <c r="C11" s="42">
        <v>7</v>
      </c>
      <c r="D11" s="42">
        <v>4</v>
      </c>
      <c r="E11" s="42">
        <v>5</v>
      </c>
      <c r="F11">
        <v>5</v>
      </c>
      <c r="G11" s="43"/>
      <c r="H11" s="43"/>
    </row>
    <row r="12" spans="1:10" ht="14.65" customHeight="1" x14ac:dyDescent="0.25">
      <c r="A12">
        <v>9</v>
      </c>
      <c r="B12" s="42" t="s">
        <v>114</v>
      </c>
      <c r="C12" s="42">
        <v>5</v>
      </c>
      <c r="D12" s="42">
        <v>6</v>
      </c>
      <c r="E12" s="42">
        <v>11</v>
      </c>
      <c r="F12">
        <v>3</v>
      </c>
      <c r="G12" s="43"/>
      <c r="H12" s="43"/>
    </row>
    <row r="13" spans="1:10" x14ac:dyDescent="0.25">
      <c r="A13">
        <v>8</v>
      </c>
      <c r="B13" s="42" t="s">
        <v>118</v>
      </c>
      <c r="C13" s="42">
        <v>5</v>
      </c>
      <c r="D13" s="42">
        <v>5</v>
      </c>
      <c r="E13" s="42">
        <v>3</v>
      </c>
      <c r="F13">
        <v>7</v>
      </c>
      <c r="G13" s="43"/>
      <c r="H13" s="43"/>
    </row>
    <row r="14" spans="1:10" x14ac:dyDescent="0.25">
      <c r="A14">
        <v>3</v>
      </c>
      <c r="B14" s="42" t="s">
        <v>113</v>
      </c>
      <c r="C14" s="42">
        <v>2</v>
      </c>
      <c r="D14" s="42">
        <v>4</v>
      </c>
      <c r="E14" s="42">
        <v>11</v>
      </c>
      <c r="F14">
        <v>2</v>
      </c>
      <c r="G14" s="43"/>
      <c r="H14" s="43"/>
    </row>
    <row r="15" spans="1:10" x14ac:dyDescent="0.25">
      <c r="A15">
        <v>5</v>
      </c>
      <c r="B15" s="42" t="s">
        <v>7</v>
      </c>
      <c r="C15" s="42">
        <v>2</v>
      </c>
      <c r="D15" s="42">
        <v>2</v>
      </c>
      <c r="E15" s="42">
        <v>1</v>
      </c>
      <c r="F15">
        <v>8</v>
      </c>
      <c r="G15" s="43"/>
      <c r="H15" s="43"/>
    </row>
    <row r="16" spans="1:10" ht="12" customHeight="1" x14ac:dyDescent="0.25">
      <c r="B16" s="42" t="s">
        <v>119</v>
      </c>
      <c r="C16" s="42">
        <v>0</v>
      </c>
      <c r="D16" s="42">
        <v>14</v>
      </c>
      <c r="E16" s="42">
        <v>21</v>
      </c>
      <c r="F16">
        <v>9</v>
      </c>
      <c r="G16" s="43"/>
      <c r="H16" s="43"/>
    </row>
    <row r="19" spans="2:22" x14ac:dyDescent="0.25">
      <c r="B19" s="50" t="s">
        <v>135</v>
      </c>
    </row>
    <row r="20" spans="2:22" x14ac:dyDescent="0.25">
      <c r="B20" t="s">
        <v>136</v>
      </c>
    </row>
    <row r="21" spans="2:22" ht="18.75" customHeight="1" x14ac:dyDescent="0.25">
      <c r="B21" t="s">
        <v>56</v>
      </c>
      <c r="J21" t="s">
        <v>58</v>
      </c>
    </row>
    <row r="22" spans="2:22" ht="15.75" customHeight="1" x14ac:dyDescent="0.25">
      <c r="B22" t="s">
        <v>129</v>
      </c>
      <c r="C22" t="s">
        <v>130</v>
      </c>
      <c r="D22" t="s">
        <v>131</v>
      </c>
      <c r="E22" t="s">
        <v>132</v>
      </c>
      <c r="F22" t="s">
        <v>111</v>
      </c>
      <c r="G22" t="s">
        <v>133</v>
      </c>
      <c r="H22" t="s">
        <v>134</v>
      </c>
      <c r="J22" t="s">
        <v>129</v>
      </c>
      <c r="K22" t="s">
        <v>130</v>
      </c>
      <c r="L22" t="s">
        <v>131</v>
      </c>
      <c r="M22" t="s">
        <v>132</v>
      </c>
      <c r="N22" t="s">
        <v>111</v>
      </c>
      <c r="O22" t="s">
        <v>133</v>
      </c>
      <c r="P22" t="s">
        <v>134</v>
      </c>
    </row>
    <row r="23" spans="2:22" x14ac:dyDescent="0.25">
      <c r="B23" s="42" t="s">
        <v>115</v>
      </c>
      <c r="C23" s="42">
        <v>21</v>
      </c>
      <c r="D23" s="42">
        <v>16</v>
      </c>
      <c r="E23" s="42">
        <v>13</v>
      </c>
      <c r="F23">
        <v>1</v>
      </c>
      <c r="G23" s="43"/>
      <c r="H23" s="43"/>
      <c r="J23" s="42" t="s">
        <v>115</v>
      </c>
      <c r="K23" s="42">
        <v>29</v>
      </c>
      <c r="L23" s="42">
        <v>19</v>
      </c>
      <c r="M23" s="42">
        <v>14</v>
      </c>
      <c r="N23">
        <v>1</v>
      </c>
      <c r="O23" s="43"/>
      <c r="P23" s="43"/>
      <c r="S23" t="s">
        <v>137</v>
      </c>
    </row>
    <row r="24" spans="2:22" ht="14.25" customHeight="1" x14ac:dyDescent="0.25">
      <c r="B24" s="42" t="s">
        <v>112</v>
      </c>
      <c r="C24" s="42">
        <v>23</v>
      </c>
      <c r="D24" s="42">
        <v>32</v>
      </c>
      <c r="E24" s="42">
        <v>29</v>
      </c>
      <c r="F24">
        <v>2</v>
      </c>
      <c r="G24" s="43"/>
      <c r="H24" s="43"/>
      <c r="J24" s="42" t="s">
        <v>112</v>
      </c>
      <c r="K24" s="42">
        <v>10</v>
      </c>
      <c r="L24" s="42">
        <v>12</v>
      </c>
      <c r="M24" s="42">
        <v>18</v>
      </c>
      <c r="N24">
        <v>2</v>
      </c>
      <c r="O24" s="43"/>
      <c r="P24" s="43"/>
      <c r="V24" t="s">
        <v>138</v>
      </c>
    </row>
    <row r="25" spans="2:22" ht="14.65" customHeight="1" x14ac:dyDescent="0.25">
      <c r="B25" s="42" t="s">
        <v>117</v>
      </c>
      <c r="C25" s="42">
        <v>15</v>
      </c>
      <c r="D25" s="42">
        <v>9</v>
      </c>
      <c r="E25" s="42">
        <v>9</v>
      </c>
      <c r="F25">
        <v>3</v>
      </c>
      <c r="G25" s="43"/>
      <c r="H25" s="43"/>
      <c r="J25" s="42" t="s">
        <v>117</v>
      </c>
      <c r="K25" s="42">
        <v>13</v>
      </c>
      <c r="L25" s="42">
        <v>8</v>
      </c>
      <c r="M25" s="42">
        <v>3</v>
      </c>
      <c r="N25">
        <v>3</v>
      </c>
      <c r="O25" s="43"/>
      <c r="P25" s="43"/>
    </row>
    <row r="26" spans="2:22" ht="17.649999999999999" customHeight="1" x14ac:dyDescent="0.25">
      <c r="B26" s="42" t="s">
        <v>116</v>
      </c>
      <c r="C26" s="42">
        <v>4</v>
      </c>
      <c r="D26" s="42">
        <v>4</v>
      </c>
      <c r="E26" s="42">
        <v>2</v>
      </c>
      <c r="F26">
        <v>4</v>
      </c>
      <c r="G26" s="43"/>
      <c r="H26" s="43"/>
      <c r="J26" s="42" t="s">
        <v>116</v>
      </c>
      <c r="K26" s="42">
        <v>3</v>
      </c>
      <c r="L26" s="42">
        <v>0</v>
      </c>
      <c r="M26" s="42">
        <v>3</v>
      </c>
      <c r="N26">
        <v>4</v>
      </c>
      <c r="O26" s="43"/>
      <c r="P26" s="43"/>
    </row>
    <row r="27" spans="2:22" x14ac:dyDescent="0.25">
      <c r="B27" s="42" t="s">
        <v>114</v>
      </c>
      <c r="C27" s="42">
        <v>3</v>
      </c>
      <c r="D27" s="42">
        <v>1</v>
      </c>
      <c r="E27" s="42">
        <v>3</v>
      </c>
      <c r="F27">
        <v>5</v>
      </c>
      <c r="G27" s="43"/>
      <c r="H27" s="43"/>
      <c r="J27" s="42" t="s">
        <v>114</v>
      </c>
      <c r="K27" s="42">
        <v>2</v>
      </c>
      <c r="L27" s="42">
        <v>5</v>
      </c>
      <c r="M27" s="42">
        <v>8</v>
      </c>
      <c r="N27">
        <v>5</v>
      </c>
      <c r="O27" s="43"/>
      <c r="P27" s="43"/>
    </row>
    <row r="28" spans="2:22" x14ac:dyDescent="0.25">
      <c r="B28" s="42" t="s">
        <v>118</v>
      </c>
      <c r="C28" s="42">
        <v>2</v>
      </c>
      <c r="D28" s="42">
        <v>2</v>
      </c>
      <c r="E28" s="42">
        <v>2</v>
      </c>
      <c r="F28">
        <v>6</v>
      </c>
      <c r="G28" s="43"/>
      <c r="H28" s="43"/>
      <c r="J28" s="42" t="s">
        <v>118</v>
      </c>
      <c r="K28" s="42">
        <v>3</v>
      </c>
      <c r="L28" s="42">
        <v>3</v>
      </c>
      <c r="M28" s="42">
        <v>1</v>
      </c>
      <c r="N28">
        <v>6</v>
      </c>
      <c r="O28" s="43"/>
      <c r="P28" s="43"/>
    </row>
    <row r="29" spans="2:22" x14ac:dyDescent="0.25">
      <c r="B29" s="42" t="s">
        <v>113</v>
      </c>
      <c r="C29" s="42">
        <v>0</v>
      </c>
      <c r="D29" s="42">
        <v>2</v>
      </c>
      <c r="E29" s="42">
        <v>4</v>
      </c>
      <c r="F29">
        <v>7</v>
      </c>
      <c r="G29" s="43"/>
      <c r="H29" s="43"/>
      <c r="J29" s="42" t="s">
        <v>113</v>
      </c>
      <c r="K29" s="42">
        <v>2</v>
      </c>
      <c r="L29" s="42">
        <v>2</v>
      </c>
      <c r="M29" s="42">
        <v>7</v>
      </c>
      <c r="N29">
        <v>7</v>
      </c>
      <c r="O29" s="43"/>
      <c r="P29" s="43"/>
    </row>
    <row r="30" spans="2:22" x14ac:dyDescent="0.25">
      <c r="B30" s="42" t="s">
        <v>7</v>
      </c>
      <c r="C30" s="42">
        <v>1</v>
      </c>
      <c r="D30" s="42">
        <v>0</v>
      </c>
      <c r="E30" s="42">
        <v>0</v>
      </c>
      <c r="F30">
        <v>8</v>
      </c>
      <c r="G30" s="43"/>
      <c r="H30" s="43"/>
      <c r="J30" s="42" t="s">
        <v>7</v>
      </c>
      <c r="K30" s="42">
        <v>1</v>
      </c>
      <c r="L30" s="42">
        <v>2</v>
      </c>
      <c r="M30" s="42">
        <v>1</v>
      </c>
      <c r="N30">
        <v>8</v>
      </c>
      <c r="O30" s="43"/>
      <c r="P30" s="43"/>
    </row>
    <row r="31" spans="2:22" x14ac:dyDescent="0.25">
      <c r="B31" s="42" t="s">
        <v>119</v>
      </c>
      <c r="C31" s="42">
        <v>0</v>
      </c>
      <c r="D31" s="42">
        <v>3</v>
      </c>
      <c r="E31" s="42">
        <v>7</v>
      </c>
      <c r="F31">
        <v>9</v>
      </c>
      <c r="G31" s="43"/>
      <c r="H31" s="43"/>
      <c r="J31" s="42" t="s">
        <v>119</v>
      </c>
      <c r="K31" s="42">
        <v>0</v>
      </c>
      <c r="L31" s="42">
        <v>11</v>
      </c>
      <c r="M31" s="42">
        <v>13</v>
      </c>
      <c r="N31">
        <v>9</v>
      </c>
      <c r="O31" s="43"/>
      <c r="P31" s="43"/>
    </row>
    <row r="32" spans="2:22" x14ac:dyDescent="0.25">
      <c r="B32" s="42" t="s">
        <v>13</v>
      </c>
      <c r="C32" s="42">
        <v>69</v>
      </c>
      <c r="D32" s="42">
        <v>69</v>
      </c>
      <c r="E32" s="42">
        <v>69</v>
      </c>
      <c r="F32" s="42"/>
      <c r="G32" s="42"/>
      <c r="H32" s="42"/>
      <c r="J32" s="42" t="s">
        <v>13</v>
      </c>
      <c r="K32" s="42">
        <v>63</v>
      </c>
      <c r="L32" s="42">
        <v>62</v>
      </c>
      <c r="M32" s="42">
        <v>68</v>
      </c>
      <c r="N32" s="42"/>
      <c r="O32" s="42"/>
      <c r="P32" s="42"/>
    </row>
    <row r="34" spans="2:16" x14ac:dyDescent="0.25">
      <c r="B34" t="s">
        <v>139</v>
      </c>
    </row>
    <row r="35" spans="2:16" x14ac:dyDescent="0.25">
      <c r="B35" t="s">
        <v>14</v>
      </c>
      <c r="J35" t="s">
        <v>61</v>
      </c>
    </row>
    <row r="36" spans="2:16" x14ac:dyDescent="0.25">
      <c r="B36" t="s">
        <v>129</v>
      </c>
      <c r="C36" t="s">
        <v>130</v>
      </c>
      <c r="D36" t="s">
        <v>131</v>
      </c>
      <c r="E36" t="s">
        <v>132</v>
      </c>
      <c r="F36" t="s">
        <v>111</v>
      </c>
      <c r="G36" t="s">
        <v>133</v>
      </c>
      <c r="H36" t="s">
        <v>134</v>
      </c>
      <c r="J36" s="48" t="s">
        <v>129</v>
      </c>
      <c r="K36" s="48" t="s">
        <v>130</v>
      </c>
      <c r="L36" s="48" t="s">
        <v>131</v>
      </c>
      <c r="M36" s="48" t="s">
        <v>132</v>
      </c>
      <c r="N36" s="48" t="s">
        <v>111</v>
      </c>
      <c r="O36" s="48" t="s">
        <v>133</v>
      </c>
      <c r="P36" s="48" t="s">
        <v>134</v>
      </c>
    </row>
    <row r="37" spans="2:16" x14ac:dyDescent="0.25">
      <c r="B37" s="42" t="s">
        <v>115</v>
      </c>
      <c r="C37" s="42">
        <v>36</v>
      </c>
      <c r="D37" s="42">
        <v>25</v>
      </c>
      <c r="E37" s="42">
        <v>19</v>
      </c>
      <c r="F37">
        <v>1</v>
      </c>
      <c r="G37" s="43"/>
      <c r="H37" s="43"/>
      <c r="J37" s="44" t="s">
        <v>115</v>
      </c>
      <c r="K37" s="44">
        <v>14</v>
      </c>
      <c r="L37" s="44">
        <v>10</v>
      </c>
      <c r="M37" s="44">
        <v>8</v>
      </c>
      <c r="N37">
        <v>1</v>
      </c>
      <c r="O37" s="45"/>
      <c r="P37" s="45"/>
    </row>
    <row r="38" spans="2:16" x14ac:dyDescent="0.25">
      <c r="B38" s="42" t="s">
        <v>112</v>
      </c>
      <c r="C38" s="42">
        <v>30</v>
      </c>
      <c r="D38" s="42">
        <v>40</v>
      </c>
      <c r="E38" s="42">
        <v>41</v>
      </c>
      <c r="F38">
        <v>2</v>
      </c>
      <c r="G38" s="43"/>
      <c r="H38" s="43"/>
      <c r="J38" s="44" t="s">
        <v>112</v>
      </c>
      <c r="K38" s="44">
        <v>4</v>
      </c>
      <c r="L38" s="44">
        <v>5</v>
      </c>
      <c r="M38" s="44">
        <v>6</v>
      </c>
      <c r="N38">
        <v>2</v>
      </c>
      <c r="O38" s="45"/>
      <c r="P38" s="45"/>
    </row>
    <row r="39" spans="2:16" x14ac:dyDescent="0.25">
      <c r="B39" s="42" t="s">
        <v>117</v>
      </c>
      <c r="C39" s="42">
        <v>19</v>
      </c>
      <c r="D39" s="42">
        <v>13</v>
      </c>
      <c r="E39" s="42">
        <v>10</v>
      </c>
      <c r="F39">
        <v>3</v>
      </c>
      <c r="G39" s="43"/>
      <c r="H39" s="43"/>
      <c r="J39" s="44" t="s">
        <v>117</v>
      </c>
      <c r="K39" s="44">
        <v>9</v>
      </c>
      <c r="L39" s="44">
        <v>4</v>
      </c>
      <c r="M39" s="44">
        <v>2</v>
      </c>
      <c r="N39">
        <v>3</v>
      </c>
      <c r="O39" s="45"/>
      <c r="P39" s="45"/>
    </row>
    <row r="40" spans="2:16" x14ac:dyDescent="0.25">
      <c r="B40" s="42" t="s">
        <v>116</v>
      </c>
      <c r="C40" s="42">
        <v>7</v>
      </c>
      <c r="D40" s="42">
        <v>4</v>
      </c>
      <c r="E40" s="42">
        <v>5</v>
      </c>
      <c r="F40">
        <v>4</v>
      </c>
      <c r="G40" s="43"/>
      <c r="H40" s="43"/>
      <c r="J40" s="44" t="s">
        <v>116</v>
      </c>
      <c r="K40" s="44">
        <v>0</v>
      </c>
      <c r="L40" s="44">
        <v>0</v>
      </c>
      <c r="M40" s="44">
        <v>0</v>
      </c>
      <c r="N40">
        <v>4</v>
      </c>
      <c r="O40" s="45"/>
      <c r="P40" s="45"/>
    </row>
    <row r="41" spans="2:16" x14ac:dyDescent="0.25">
      <c r="B41" s="42" t="s">
        <v>114</v>
      </c>
      <c r="C41" s="42">
        <v>4</v>
      </c>
      <c r="D41" s="42">
        <v>4</v>
      </c>
      <c r="E41" s="42">
        <v>5</v>
      </c>
      <c r="F41">
        <v>5</v>
      </c>
      <c r="G41" s="43"/>
      <c r="H41" s="43"/>
      <c r="J41" s="44" t="s">
        <v>114</v>
      </c>
      <c r="K41" s="44">
        <v>1</v>
      </c>
      <c r="L41" s="44">
        <v>2</v>
      </c>
      <c r="M41" s="44">
        <v>6</v>
      </c>
      <c r="N41">
        <v>5</v>
      </c>
      <c r="O41" s="45"/>
      <c r="P41" s="45"/>
    </row>
    <row r="42" spans="2:16" x14ac:dyDescent="0.25">
      <c r="B42" s="42" t="s">
        <v>118</v>
      </c>
      <c r="C42" s="42">
        <v>4</v>
      </c>
      <c r="D42" s="42">
        <v>5</v>
      </c>
      <c r="E42" s="42">
        <v>3</v>
      </c>
      <c r="F42">
        <v>6</v>
      </c>
      <c r="G42" s="43"/>
      <c r="H42" s="43"/>
      <c r="J42" s="44" t="s">
        <v>118</v>
      </c>
      <c r="K42" s="44">
        <v>1</v>
      </c>
      <c r="L42" s="44">
        <v>0</v>
      </c>
      <c r="M42" s="44">
        <v>0</v>
      </c>
      <c r="N42">
        <v>6</v>
      </c>
      <c r="O42" s="45"/>
      <c r="P42" s="45"/>
    </row>
    <row r="43" spans="2:16" x14ac:dyDescent="0.25">
      <c r="B43" s="42" t="s">
        <v>113</v>
      </c>
      <c r="C43" s="42">
        <v>1</v>
      </c>
      <c r="D43" s="42">
        <v>3</v>
      </c>
      <c r="E43" s="42">
        <v>9</v>
      </c>
      <c r="F43">
        <v>7</v>
      </c>
      <c r="G43" s="43"/>
      <c r="H43" s="43"/>
      <c r="J43" s="44" t="s">
        <v>113</v>
      </c>
      <c r="K43" s="44">
        <v>1</v>
      </c>
      <c r="L43" s="44">
        <v>1</v>
      </c>
      <c r="M43" s="44">
        <v>2</v>
      </c>
      <c r="N43">
        <v>7</v>
      </c>
      <c r="O43" s="45"/>
      <c r="P43" s="45"/>
    </row>
    <row r="44" spans="2:16" x14ac:dyDescent="0.25">
      <c r="B44" s="42" t="s">
        <v>7</v>
      </c>
      <c r="C44" s="42">
        <v>1</v>
      </c>
      <c r="D44" s="42">
        <v>0</v>
      </c>
      <c r="E44" s="42">
        <v>0</v>
      </c>
      <c r="F44">
        <v>8</v>
      </c>
      <c r="G44" s="43"/>
      <c r="H44" s="43"/>
      <c r="J44" s="44" t="s">
        <v>7</v>
      </c>
      <c r="K44" s="44">
        <v>1</v>
      </c>
      <c r="L44" s="44">
        <v>2</v>
      </c>
      <c r="M44" s="44">
        <v>1</v>
      </c>
      <c r="N44">
        <v>8</v>
      </c>
      <c r="O44" s="45"/>
      <c r="P44" s="45"/>
    </row>
    <row r="45" spans="2:16" x14ac:dyDescent="0.25">
      <c r="B45" s="42" t="s">
        <v>119</v>
      </c>
      <c r="C45" s="42">
        <v>0</v>
      </c>
      <c r="D45" s="42">
        <v>7</v>
      </c>
      <c r="E45" s="42">
        <v>11</v>
      </c>
      <c r="F45">
        <v>9</v>
      </c>
      <c r="G45" s="43"/>
      <c r="H45" s="43"/>
      <c r="J45" s="44" t="s">
        <v>119</v>
      </c>
      <c r="K45" s="44">
        <v>0</v>
      </c>
      <c r="L45" s="44">
        <v>7</v>
      </c>
      <c r="M45" s="44">
        <v>10</v>
      </c>
      <c r="N45">
        <v>9</v>
      </c>
      <c r="O45" s="45"/>
      <c r="P45" s="45"/>
    </row>
    <row r="46" spans="2:16" x14ac:dyDescent="0.25">
      <c r="B46" s="42" t="s">
        <v>13</v>
      </c>
      <c r="C46" s="42">
        <v>102</v>
      </c>
      <c r="D46" s="42">
        <v>101</v>
      </c>
      <c r="E46" s="42">
        <v>103</v>
      </c>
      <c r="F46" s="42"/>
      <c r="G46" s="42"/>
      <c r="H46" s="42"/>
      <c r="J46" s="44" t="s">
        <v>13</v>
      </c>
      <c r="K46" s="44">
        <v>31</v>
      </c>
      <c r="L46" s="44">
        <v>31</v>
      </c>
      <c r="M46" s="44">
        <v>35</v>
      </c>
      <c r="N46" s="44"/>
      <c r="O46" s="44"/>
      <c r="P46" s="44"/>
    </row>
    <row r="48" spans="2:16" x14ac:dyDescent="0.25">
      <c r="B48" s="1" t="s">
        <v>140</v>
      </c>
    </row>
    <row r="49" spans="2:24" ht="19.149999999999999" customHeight="1" x14ac:dyDescent="0.25">
      <c r="B49" t="s">
        <v>141</v>
      </c>
      <c r="J49" s="44" t="s">
        <v>142</v>
      </c>
      <c r="R49" t="s">
        <v>143</v>
      </c>
    </row>
    <row r="50" spans="2:24" ht="14.65" customHeight="1" x14ac:dyDescent="0.25">
      <c r="B50" t="s">
        <v>129</v>
      </c>
      <c r="C50" t="s">
        <v>130</v>
      </c>
      <c r="D50" t="s">
        <v>131</v>
      </c>
      <c r="E50" t="s">
        <v>132</v>
      </c>
      <c r="F50" t="s">
        <v>111</v>
      </c>
      <c r="G50" t="s">
        <v>133</v>
      </c>
      <c r="H50" t="s">
        <v>134</v>
      </c>
      <c r="J50" t="s">
        <v>129</v>
      </c>
      <c r="K50" t="s">
        <v>130</v>
      </c>
      <c r="L50" t="s">
        <v>131</v>
      </c>
      <c r="M50" t="s">
        <v>132</v>
      </c>
      <c r="N50" t="s">
        <v>111</v>
      </c>
      <c r="O50" t="s">
        <v>133</v>
      </c>
      <c r="P50" t="s">
        <v>134</v>
      </c>
      <c r="R50" t="s">
        <v>129</v>
      </c>
      <c r="S50" t="s">
        <v>130</v>
      </c>
      <c r="T50" t="s">
        <v>131</v>
      </c>
      <c r="U50" t="s">
        <v>132</v>
      </c>
      <c r="V50" t="s">
        <v>111</v>
      </c>
      <c r="W50" t="s">
        <v>133</v>
      </c>
      <c r="X50" t="s">
        <v>134</v>
      </c>
    </row>
    <row r="51" spans="2:24" ht="16.5" customHeight="1" x14ac:dyDescent="0.25">
      <c r="B51" s="42" t="s">
        <v>115</v>
      </c>
      <c r="C51" s="42">
        <v>35</v>
      </c>
      <c r="D51" s="42">
        <v>26</v>
      </c>
      <c r="E51" s="42">
        <v>20</v>
      </c>
      <c r="F51">
        <v>1</v>
      </c>
      <c r="G51" s="43"/>
      <c r="H51" s="43"/>
      <c r="J51" s="42" t="s">
        <v>115</v>
      </c>
      <c r="K51" s="42">
        <v>1</v>
      </c>
      <c r="L51" s="42">
        <v>0</v>
      </c>
      <c r="M51" s="42">
        <v>0</v>
      </c>
      <c r="N51">
        <v>1</v>
      </c>
      <c r="O51" s="43"/>
      <c r="P51" s="43"/>
      <c r="R51" s="42" t="s">
        <v>115</v>
      </c>
      <c r="S51" s="42">
        <v>14</v>
      </c>
      <c r="T51" s="42">
        <v>9</v>
      </c>
      <c r="U51" s="42">
        <v>7</v>
      </c>
      <c r="V51">
        <v>1</v>
      </c>
      <c r="W51" s="43"/>
      <c r="X51" s="43"/>
    </row>
    <row r="52" spans="2:24" ht="30" x14ac:dyDescent="0.25">
      <c r="B52" s="42" t="s">
        <v>112</v>
      </c>
      <c r="C52" s="42">
        <v>11</v>
      </c>
      <c r="D52" s="42">
        <v>14</v>
      </c>
      <c r="E52" s="42">
        <v>13</v>
      </c>
      <c r="F52">
        <v>2</v>
      </c>
      <c r="G52" s="43"/>
      <c r="H52" s="43"/>
      <c r="J52" s="42" t="s">
        <v>112</v>
      </c>
      <c r="K52" s="42">
        <v>10</v>
      </c>
      <c r="L52" s="42">
        <v>11</v>
      </c>
      <c r="M52" s="42">
        <v>13</v>
      </c>
      <c r="N52">
        <v>2</v>
      </c>
      <c r="O52" s="43"/>
      <c r="P52" s="43"/>
      <c r="R52" s="42" t="s">
        <v>112</v>
      </c>
      <c r="S52" s="42">
        <v>13</v>
      </c>
      <c r="T52" s="42">
        <v>20</v>
      </c>
      <c r="U52" s="42">
        <v>21</v>
      </c>
      <c r="V52">
        <v>2</v>
      </c>
      <c r="W52" s="43"/>
      <c r="X52" s="43"/>
    </row>
    <row r="53" spans="2:24" ht="16.149999999999999" customHeight="1" x14ac:dyDescent="0.25">
      <c r="B53" s="42" t="s">
        <v>117</v>
      </c>
      <c r="C53" s="42">
        <v>1</v>
      </c>
      <c r="D53" s="42">
        <v>0</v>
      </c>
      <c r="E53" s="42">
        <v>0</v>
      </c>
      <c r="F53">
        <v>3</v>
      </c>
      <c r="G53" s="43"/>
      <c r="H53" s="43"/>
      <c r="J53" s="42" t="s">
        <v>117</v>
      </c>
      <c r="K53" s="42">
        <v>20</v>
      </c>
      <c r="L53" s="42">
        <v>16</v>
      </c>
      <c r="M53" s="42">
        <v>9</v>
      </c>
      <c r="N53">
        <v>3</v>
      </c>
      <c r="O53" s="43"/>
      <c r="P53" s="43"/>
      <c r="R53" s="42" t="s">
        <v>117</v>
      </c>
      <c r="S53" s="42">
        <v>6</v>
      </c>
      <c r="T53" s="42">
        <v>1</v>
      </c>
      <c r="U53" s="42">
        <v>3</v>
      </c>
      <c r="V53">
        <v>3</v>
      </c>
      <c r="W53" s="43"/>
      <c r="X53" s="43"/>
    </row>
    <row r="54" spans="2:24" ht="19.5" customHeight="1" x14ac:dyDescent="0.25">
      <c r="B54" s="42" t="s">
        <v>116</v>
      </c>
      <c r="C54" s="42">
        <v>2</v>
      </c>
      <c r="D54" s="42">
        <v>1</v>
      </c>
      <c r="E54" s="42">
        <v>1</v>
      </c>
      <c r="F54">
        <v>4</v>
      </c>
      <c r="G54" s="43"/>
      <c r="H54" s="43"/>
      <c r="J54" s="42" t="s">
        <v>116</v>
      </c>
      <c r="K54" s="42">
        <v>4</v>
      </c>
      <c r="L54" s="42">
        <v>3</v>
      </c>
      <c r="M54" s="42">
        <v>3</v>
      </c>
      <c r="N54">
        <v>4</v>
      </c>
      <c r="O54" s="43"/>
      <c r="P54" s="43"/>
      <c r="R54" s="42" t="s">
        <v>116</v>
      </c>
      <c r="S54" s="42">
        <v>1</v>
      </c>
      <c r="T54" s="42">
        <v>0</v>
      </c>
      <c r="U54" s="42">
        <v>1</v>
      </c>
      <c r="V54">
        <v>4</v>
      </c>
      <c r="W54" s="43"/>
      <c r="X54" s="43"/>
    </row>
    <row r="55" spans="2:24" x14ac:dyDescent="0.25">
      <c r="B55" s="42" t="s">
        <v>114</v>
      </c>
      <c r="C55" s="42">
        <v>3</v>
      </c>
      <c r="D55" s="42">
        <v>5</v>
      </c>
      <c r="E55" s="42">
        <v>10</v>
      </c>
      <c r="F55">
        <v>5</v>
      </c>
      <c r="G55" s="43"/>
      <c r="H55" s="43"/>
      <c r="J55" s="42" t="s">
        <v>114</v>
      </c>
      <c r="K55" s="42">
        <v>0</v>
      </c>
      <c r="L55" s="42">
        <v>0</v>
      </c>
      <c r="M55" s="42">
        <v>0</v>
      </c>
      <c r="N55">
        <v>5</v>
      </c>
      <c r="O55" s="43"/>
      <c r="P55" s="43"/>
      <c r="R55" s="42" t="s">
        <v>114</v>
      </c>
      <c r="S55" s="42">
        <v>2</v>
      </c>
      <c r="T55" s="42">
        <v>1</v>
      </c>
      <c r="U55" s="42">
        <v>1</v>
      </c>
      <c r="V55">
        <v>5</v>
      </c>
      <c r="W55" s="43"/>
      <c r="X55" s="43"/>
    </row>
    <row r="56" spans="2:24" x14ac:dyDescent="0.25">
      <c r="B56" s="42" t="s">
        <v>118</v>
      </c>
      <c r="C56" s="42">
        <v>0</v>
      </c>
      <c r="D56" s="42">
        <v>0</v>
      </c>
      <c r="E56" s="42">
        <v>0</v>
      </c>
      <c r="F56">
        <v>6</v>
      </c>
      <c r="G56" s="43"/>
      <c r="H56" s="43"/>
      <c r="J56" s="42" t="s">
        <v>118</v>
      </c>
      <c r="K56" s="42">
        <v>4</v>
      </c>
      <c r="L56" s="42">
        <v>3</v>
      </c>
      <c r="M56" s="42">
        <v>2</v>
      </c>
      <c r="N56">
        <v>6</v>
      </c>
      <c r="O56" s="43"/>
      <c r="P56" s="43"/>
      <c r="R56" s="42" t="s">
        <v>118</v>
      </c>
      <c r="S56" s="42">
        <v>1</v>
      </c>
      <c r="T56" s="42">
        <v>2</v>
      </c>
      <c r="U56" s="42">
        <v>1</v>
      </c>
      <c r="V56">
        <v>6</v>
      </c>
      <c r="W56" s="43"/>
      <c r="X56" s="43"/>
    </row>
    <row r="57" spans="2:24" x14ac:dyDescent="0.25">
      <c r="B57" s="42" t="s">
        <v>113</v>
      </c>
      <c r="C57" s="42">
        <v>2</v>
      </c>
      <c r="D57" s="42">
        <v>3</v>
      </c>
      <c r="E57" s="42">
        <v>9</v>
      </c>
      <c r="F57">
        <v>7</v>
      </c>
      <c r="G57" s="43"/>
      <c r="H57" s="43"/>
      <c r="J57" s="42" t="s">
        <v>113</v>
      </c>
      <c r="K57" s="42">
        <v>0</v>
      </c>
      <c r="L57" s="42">
        <v>0</v>
      </c>
      <c r="M57" s="42">
        <v>1</v>
      </c>
      <c r="N57">
        <v>7</v>
      </c>
      <c r="O57" s="43"/>
      <c r="P57" s="43"/>
      <c r="R57" s="42" t="s">
        <v>113</v>
      </c>
      <c r="S57" s="42">
        <v>0</v>
      </c>
      <c r="T57" s="42">
        <v>1</v>
      </c>
      <c r="U57" s="42">
        <v>1</v>
      </c>
      <c r="V57">
        <v>7</v>
      </c>
      <c r="W57" s="43"/>
      <c r="X57" s="43"/>
    </row>
    <row r="58" spans="2:24" ht="18" customHeight="1" x14ac:dyDescent="0.25">
      <c r="B58" s="42" t="s">
        <v>7</v>
      </c>
      <c r="C58" s="42">
        <v>1</v>
      </c>
      <c r="D58" s="42">
        <v>0</v>
      </c>
      <c r="E58" s="42">
        <v>0</v>
      </c>
      <c r="F58">
        <v>8</v>
      </c>
      <c r="G58" s="43"/>
      <c r="H58" s="43"/>
      <c r="J58" s="42" t="s">
        <v>7</v>
      </c>
      <c r="K58" s="42">
        <v>0</v>
      </c>
      <c r="L58" s="42">
        <v>0</v>
      </c>
      <c r="M58" s="42">
        <v>0</v>
      </c>
      <c r="N58">
        <v>8</v>
      </c>
      <c r="O58" s="43"/>
      <c r="P58" s="43"/>
      <c r="R58" s="42" t="s">
        <v>7</v>
      </c>
      <c r="S58" s="42">
        <v>0</v>
      </c>
      <c r="T58" s="42">
        <v>0</v>
      </c>
      <c r="U58" s="42">
        <v>0</v>
      </c>
      <c r="V58">
        <v>8</v>
      </c>
      <c r="W58" s="43"/>
      <c r="X58" s="43"/>
    </row>
    <row r="59" spans="2:24" x14ac:dyDescent="0.25">
      <c r="B59" s="42" t="s">
        <v>119</v>
      </c>
      <c r="C59" s="42">
        <v>0</v>
      </c>
      <c r="D59" s="42">
        <v>7</v>
      </c>
      <c r="E59" s="42">
        <v>7</v>
      </c>
      <c r="F59">
        <v>9</v>
      </c>
      <c r="G59" s="43"/>
      <c r="H59" s="43"/>
      <c r="J59" s="42" t="s">
        <v>119</v>
      </c>
      <c r="K59" s="42">
        <v>0</v>
      </c>
      <c r="L59" s="42">
        <v>4</v>
      </c>
      <c r="M59" s="42">
        <v>10</v>
      </c>
      <c r="N59">
        <v>9</v>
      </c>
      <c r="O59" s="43"/>
      <c r="P59" s="43"/>
      <c r="R59" s="42" t="s">
        <v>119</v>
      </c>
      <c r="S59" s="42">
        <v>0</v>
      </c>
      <c r="T59" s="42">
        <v>3</v>
      </c>
      <c r="U59" s="42">
        <v>3</v>
      </c>
      <c r="V59">
        <v>9</v>
      </c>
      <c r="W59" s="43"/>
      <c r="X59" s="43"/>
    </row>
    <row r="60" spans="2:24" x14ac:dyDescent="0.25">
      <c r="B60" s="42" t="s">
        <v>13</v>
      </c>
      <c r="C60" s="42">
        <v>55</v>
      </c>
      <c r="D60" s="42">
        <v>56</v>
      </c>
      <c r="E60" s="42">
        <v>60</v>
      </c>
      <c r="F60" s="42"/>
      <c r="G60" s="42"/>
      <c r="H60" s="42"/>
      <c r="J60" s="42" t="s">
        <v>13</v>
      </c>
      <c r="K60" s="42">
        <v>39</v>
      </c>
      <c r="L60" s="42">
        <v>37</v>
      </c>
      <c r="M60" s="42">
        <v>38</v>
      </c>
      <c r="N60" s="42"/>
      <c r="O60" s="42"/>
      <c r="P60" s="42"/>
      <c r="R60" s="42" t="s">
        <v>13</v>
      </c>
      <c r="S60" s="42">
        <v>37</v>
      </c>
      <c r="T60" s="42">
        <v>37</v>
      </c>
      <c r="U60" s="42">
        <v>38</v>
      </c>
      <c r="V60" s="42"/>
      <c r="W60" s="42"/>
      <c r="X60" s="42"/>
    </row>
    <row r="61" spans="2:24" x14ac:dyDescent="0.25">
      <c r="B61" s="46"/>
      <c r="C61" s="46"/>
      <c r="D61" s="46"/>
      <c r="E61" s="46"/>
      <c r="F61" s="47"/>
      <c r="G61" s="47"/>
      <c r="H61" s="47"/>
    </row>
  </sheetData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51"/>
  <sheetViews>
    <sheetView zoomScale="50" zoomScaleNormal="50" workbookViewId="0">
      <selection activeCell="B27" sqref="B27:J51"/>
    </sheetView>
  </sheetViews>
  <sheetFormatPr defaultRowHeight="15" x14ac:dyDescent="0.25"/>
  <cols>
    <col min="2" max="2" width="110.7109375" customWidth="1"/>
    <col min="5" max="5" width="23.42578125" customWidth="1"/>
    <col min="11" max="11" width="17.5703125" customWidth="1"/>
  </cols>
  <sheetData>
    <row r="2" spans="2:18" x14ac:dyDescent="0.25">
      <c r="B2" s="1" t="s">
        <v>144</v>
      </c>
    </row>
    <row r="3" spans="2:18" x14ac:dyDescent="0.25">
      <c r="B3" s="10" t="s">
        <v>145</v>
      </c>
    </row>
    <row r="4" spans="2:18" x14ac:dyDescent="0.25">
      <c r="B4" s="30" t="s">
        <v>146</v>
      </c>
      <c r="C4" s="31" t="s">
        <v>3</v>
      </c>
      <c r="D4" s="32"/>
    </row>
    <row r="5" spans="2:18" x14ac:dyDescent="0.25">
      <c r="B5" s="33" t="s">
        <v>147</v>
      </c>
      <c r="C5" s="34">
        <v>106</v>
      </c>
      <c r="D5" s="35"/>
      <c r="O5" s="10"/>
    </row>
    <row r="6" spans="2:18" x14ac:dyDescent="0.25">
      <c r="B6" s="36" t="s">
        <v>148</v>
      </c>
      <c r="C6" s="37">
        <v>67</v>
      </c>
      <c r="D6" s="38"/>
    </row>
    <row r="7" spans="2:18" x14ac:dyDescent="0.25">
      <c r="B7" s="33" t="s">
        <v>149</v>
      </c>
      <c r="C7" s="34">
        <v>3</v>
      </c>
      <c r="D7" s="35"/>
    </row>
    <row r="8" spans="2:18" x14ac:dyDescent="0.25">
      <c r="B8" s="39" t="s">
        <v>150</v>
      </c>
      <c r="C8" s="37">
        <v>23</v>
      </c>
      <c r="D8" s="38"/>
    </row>
    <row r="9" spans="2:18" x14ac:dyDescent="0.25">
      <c r="B9" s="33" t="s">
        <v>7</v>
      </c>
      <c r="C9" s="34">
        <v>4</v>
      </c>
      <c r="D9" s="35"/>
    </row>
    <row r="10" spans="2:18" x14ac:dyDescent="0.25">
      <c r="B10" s="39" t="s">
        <v>151</v>
      </c>
      <c r="C10" s="37">
        <v>1</v>
      </c>
      <c r="D10" s="38"/>
    </row>
    <row r="12" spans="2:18" x14ac:dyDescent="0.25">
      <c r="B12" s="1" t="s">
        <v>152</v>
      </c>
      <c r="E12" t="s">
        <v>153</v>
      </c>
      <c r="H12" t="s">
        <v>154</v>
      </c>
      <c r="K12" t="s">
        <v>153</v>
      </c>
      <c r="N12" t="s">
        <v>228</v>
      </c>
    </row>
    <row r="13" spans="2:18" x14ac:dyDescent="0.25">
      <c r="B13" s="10" t="s">
        <v>155</v>
      </c>
    </row>
    <row r="14" spans="2:18" x14ac:dyDescent="0.25">
      <c r="B14" s="2" t="s">
        <v>156</v>
      </c>
      <c r="C14" s="3" t="s">
        <v>3</v>
      </c>
      <c r="E14" s="80" t="s">
        <v>156</v>
      </c>
      <c r="F14" s="81" t="s">
        <v>3</v>
      </c>
      <c r="H14" s="2" t="s">
        <v>156</v>
      </c>
      <c r="I14" s="3" t="s">
        <v>3</v>
      </c>
      <c r="K14" s="2" t="s">
        <v>156</v>
      </c>
      <c r="L14" s="3" t="s">
        <v>3</v>
      </c>
      <c r="N14" s="2" t="s">
        <v>156</v>
      </c>
      <c r="O14" s="3" t="s">
        <v>3</v>
      </c>
    </row>
    <row r="15" spans="2:18" x14ac:dyDescent="0.25">
      <c r="B15" s="6" t="s">
        <v>159</v>
      </c>
      <c r="C15" s="8">
        <v>69</v>
      </c>
      <c r="E15" s="82" t="s">
        <v>160</v>
      </c>
      <c r="F15" s="83">
        <v>1</v>
      </c>
      <c r="H15" s="59" t="s">
        <v>159</v>
      </c>
      <c r="I15" s="60">
        <v>29</v>
      </c>
      <c r="J15" s="67"/>
      <c r="K15" s="59" t="s">
        <v>159</v>
      </c>
      <c r="L15" s="60">
        <f>F23</f>
        <v>18</v>
      </c>
      <c r="N15" s="59" t="s">
        <v>159</v>
      </c>
      <c r="O15">
        <f t="shared" ref="O15:O25" si="0">C15-I15-L15</f>
        <v>22</v>
      </c>
      <c r="Q15" s="6" t="s">
        <v>159</v>
      </c>
      <c r="R15" s="8">
        <v>69</v>
      </c>
    </row>
    <row r="16" spans="2:18" x14ac:dyDescent="0.25">
      <c r="B16" s="6" t="s">
        <v>167</v>
      </c>
      <c r="C16" s="8">
        <v>20</v>
      </c>
      <c r="E16" s="82" t="s">
        <v>164</v>
      </c>
      <c r="F16" s="83">
        <v>3</v>
      </c>
      <c r="H16" s="59" t="s">
        <v>166</v>
      </c>
      <c r="I16" s="60">
        <v>12</v>
      </c>
      <c r="K16" s="59" t="s">
        <v>166</v>
      </c>
      <c r="L16" s="60">
        <f>F18</f>
        <v>4</v>
      </c>
      <c r="N16" s="59" t="s">
        <v>166</v>
      </c>
      <c r="O16">
        <f t="shared" si="0"/>
        <v>4</v>
      </c>
      <c r="Q16" s="6" t="s">
        <v>166</v>
      </c>
      <c r="R16" s="8">
        <v>27</v>
      </c>
    </row>
    <row r="17" spans="2:18" x14ac:dyDescent="0.25">
      <c r="B17" s="6" t="s">
        <v>158</v>
      </c>
      <c r="C17" s="8">
        <v>35</v>
      </c>
      <c r="E17" s="82" t="s">
        <v>157</v>
      </c>
      <c r="F17" s="83">
        <v>14</v>
      </c>
      <c r="H17" s="59" t="s">
        <v>164</v>
      </c>
      <c r="I17" s="60">
        <v>9</v>
      </c>
      <c r="J17" s="67"/>
      <c r="K17" s="59" t="s">
        <v>164</v>
      </c>
      <c r="L17" s="60">
        <f>F16</f>
        <v>3</v>
      </c>
      <c r="N17" s="59" t="s">
        <v>164</v>
      </c>
      <c r="O17">
        <f t="shared" si="0"/>
        <v>23</v>
      </c>
      <c r="Q17" s="6" t="s">
        <v>164</v>
      </c>
      <c r="R17" s="8">
        <v>24</v>
      </c>
    </row>
    <row r="18" spans="2:18" x14ac:dyDescent="0.25">
      <c r="B18" s="4" t="s">
        <v>165</v>
      </c>
      <c r="C18" s="40">
        <v>28</v>
      </c>
      <c r="E18" s="84" t="s">
        <v>166</v>
      </c>
      <c r="F18" s="85">
        <v>4</v>
      </c>
      <c r="H18" s="57" t="s">
        <v>165</v>
      </c>
      <c r="I18" s="58">
        <v>11</v>
      </c>
      <c r="J18" s="67"/>
      <c r="K18" s="57" t="s">
        <v>165</v>
      </c>
      <c r="L18" s="58">
        <f>F21</f>
        <v>4</v>
      </c>
      <c r="N18" s="57" t="s">
        <v>165</v>
      </c>
      <c r="O18">
        <f t="shared" si="0"/>
        <v>13</v>
      </c>
      <c r="Q18" s="4" t="s">
        <v>165</v>
      </c>
      <c r="R18" s="40">
        <v>28</v>
      </c>
    </row>
    <row r="19" spans="2:18" x14ac:dyDescent="0.25">
      <c r="B19" s="4" t="s">
        <v>160</v>
      </c>
      <c r="C19" s="40">
        <v>13</v>
      </c>
      <c r="E19" s="84" t="s">
        <v>163</v>
      </c>
      <c r="F19" s="85">
        <v>36</v>
      </c>
      <c r="H19" s="57" t="s">
        <v>163</v>
      </c>
      <c r="I19" s="58">
        <v>5</v>
      </c>
      <c r="K19" s="57" t="s">
        <v>163</v>
      </c>
      <c r="L19" s="58">
        <f>F19</f>
        <v>36</v>
      </c>
      <c r="N19" s="57" t="s">
        <v>163</v>
      </c>
      <c r="O19">
        <f t="shared" si="0"/>
        <v>-28</v>
      </c>
      <c r="Q19" s="4" t="s">
        <v>163</v>
      </c>
      <c r="R19" s="40">
        <v>44</v>
      </c>
    </row>
    <row r="20" spans="2:18" x14ac:dyDescent="0.25">
      <c r="B20" s="4" t="s">
        <v>161</v>
      </c>
      <c r="C20" s="40">
        <v>44</v>
      </c>
      <c r="E20" s="84" t="s">
        <v>162</v>
      </c>
      <c r="F20" s="85">
        <v>7</v>
      </c>
      <c r="H20" s="57" t="s">
        <v>161</v>
      </c>
      <c r="I20" s="58">
        <v>24</v>
      </c>
      <c r="J20" s="67"/>
      <c r="K20" s="57" t="s">
        <v>161</v>
      </c>
      <c r="L20" s="58">
        <f>F24</f>
        <v>8</v>
      </c>
      <c r="N20" s="57" t="s">
        <v>161</v>
      </c>
      <c r="O20">
        <f t="shared" si="0"/>
        <v>12</v>
      </c>
      <c r="Q20" s="4" t="s">
        <v>161</v>
      </c>
      <c r="R20" s="40">
        <v>44</v>
      </c>
    </row>
    <row r="21" spans="2:18" x14ac:dyDescent="0.25">
      <c r="B21" s="6" t="s">
        <v>164</v>
      </c>
      <c r="C21" s="8">
        <v>24</v>
      </c>
      <c r="E21" s="84" t="s">
        <v>165</v>
      </c>
      <c r="F21" s="85">
        <v>4</v>
      </c>
      <c r="H21" s="57" t="s">
        <v>167</v>
      </c>
      <c r="I21" s="58">
        <v>11</v>
      </c>
      <c r="J21" s="67"/>
      <c r="K21" s="57" t="s">
        <v>167</v>
      </c>
      <c r="L21" s="58">
        <f>F22</f>
        <v>2</v>
      </c>
      <c r="N21" s="57" t="s">
        <v>167</v>
      </c>
      <c r="O21">
        <f t="shared" si="0"/>
        <v>11</v>
      </c>
      <c r="Q21" s="6" t="s">
        <v>167</v>
      </c>
      <c r="R21" s="8">
        <v>20</v>
      </c>
    </row>
    <row r="22" spans="2:18" x14ac:dyDescent="0.25">
      <c r="B22" s="6" t="s">
        <v>166</v>
      </c>
      <c r="C22" s="8">
        <v>27</v>
      </c>
      <c r="E22" s="82" t="s">
        <v>167</v>
      </c>
      <c r="F22" s="83">
        <v>2</v>
      </c>
      <c r="H22" s="59" t="s">
        <v>162</v>
      </c>
      <c r="I22" s="60">
        <v>16</v>
      </c>
      <c r="J22" s="67"/>
      <c r="K22" s="59" t="s">
        <v>162</v>
      </c>
      <c r="L22" s="60">
        <f>F20</f>
        <v>7</v>
      </c>
      <c r="N22" s="59" t="s">
        <v>162</v>
      </c>
      <c r="O22">
        <f t="shared" si="0"/>
        <v>4</v>
      </c>
      <c r="Q22" s="4" t="s">
        <v>162</v>
      </c>
      <c r="R22" s="40">
        <v>38</v>
      </c>
    </row>
    <row r="23" spans="2:18" x14ac:dyDescent="0.25">
      <c r="B23" s="4" t="s">
        <v>163</v>
      </c>
      <c r="C23" s="40">
        <v>44</v>
      </c>
      <c r="E23" s="82" t="s">
        <v>159</v>
      </c>
      <c r="F23" s="83">
        <v>18</v>
      </c>
      <c r="H23" s="59" t="s">
        <v>158</v>
      </c>
      <c r="I23" s="60">
        <v>18</v>
      </c>
      <c r="J23" s="67"/>
      <c r="K23" s="59" t="s">
        <v>158</v>
      </c>
      <c r="L23" s="60">
        <f>F25</f>
        <v>4</v>
      </c>
      <c r="N23" s="59" t="s">
        <v>158</v>
      </c>
      <c r="O23">
        <f t="shared" si="0"/>
        <v>22</v>
      </c>
      <c r="Q23" s="6" t="s">
        <v>158</v>
      </c>
      <c r="R23" s="8">
        <v>35</v>
      </c>
    </row>
    <row r="24" spans="2:18" x14ac:dyDescent="0.25">
      <c r="B24" s="4" t="s">
        <v>162</v>
      </c>
      <c r="C24" s="40">
        <v>38</v>
      </c>
      <c r="E24" s="84" t="s">
        <v>161</v>
      </c>
      <c r="F24" s="85">
        <v>8</v>
      </c>
      <c r="H24" s="57" t="s">
        <v>160</v>
      </c>
      <c r="I24" s="58">
        <v>11</v>
      </c>
      <c r="J24" s="67"/>
      <c r="K24" s="57" t="s">
        <v>160</v>
      </c>
      <c r="L24" s="58">
        <f>F15</f>
        <v>1</v>
      </c>
      <c r="N24" s="57" t="s">
        <v>160</v>
      </c>
      <c r="O24">
        <f t="shared" si="0"/>
        <v>26</v>
      </c>
      <c r="Q24" s="4" t="s">
        <v>160</v>
      </c>
      <c r="R24" s="40">
        <v>13</v>
      </c>
    </row>
    <row r="25" spans="2:18" x14ac:dyDescent="0.25">
      <c r="B25" s="4" t="s">
        <v>157</v>
      </c>
      <c r="C25" s="40">
        <v>70</v>
      </c>
      <c r="E25" s="86" t="s">
        <v>158</v>
      </c>
      <c r="F25" s="87">
        <v>4</v>
      </c>
      <c r="H25" s="68" t="s">
        <v>157</v>
      </c>
      <c r="I25" s="69">
        <v>28</v>
      </c>
      <c r="J25" s="67"/>
      <c r="K25" s="68" t="s">
        <v>157</v>
      </c>
      <c r="L25" s="69">
        <f>F17</f>
        <v>14</v>
      </c>
      <c r="N25" s="68" t="s">
        <v>157</v>
      </c>
      <c r="O25">
        <f t="shared" si="0"/>
        <v>28</v>
      </c>
      <c r="Q25" s="4" t="s">
        <v>157</v>
      </c>
      <c r="R25" s="40">
        <v>70</v>
      </c>
    </row>
    <row r="26" spans="2:18" x14ac:dyDescent="0.25">
      <c r="B26" s="67"/>
      <c r="C26" s="67">
        <f>SUM(C15:C25)</f>
        <v>412</v>
      </c>
      <c r="E26" s="66"/>
      <c r="F26" s="67">
        <f>SUM(F15:F25)</f>
        <v>101</v>
      </c>
      <c r="G26" s="67"/>
      <c r="H26" s="66"/>
      <c r="I26" s="67">
        <f>SUM(I15:I25)</f>
        <v>174</v>
      </c>
      <c r="J26" s="67"/>
      <c r="L26">
        <f>SUM(L15:L25)</f>
        <v>101</v>
      </c>
      <c r="O26">
        <f>SUM(O15:O25)</f>
        <v>137</v>
      </c>
      <c r="Q26">
        <f>I26+L26+O26</f>
        <v>412</v>
      </c>
    </row>
    <row r="27" spans="2:18" x14ac:dyDescent="0.25">
      <c r="B27" s="88" t="s">
        <v>168</v>
      </c>
      <c r="C27" s="67"/>
      <c r="E27" s="67"/>
      <c r="F27" s="67"/>
    </row>
    <row r="28" spans="2:18" x14ac:dyDescent="0.25">
      <c r="B28" s="10" t="s">
        <v>169</v>
      </c>
      <c r="C28" s="67"/>
      <c r="E28" s="67" t="s">
        <v>153</v>
      </c>
      <c r="F28" s="67"/>
      <c r="H28" t="s">
        <v>154</v>
      </c>
    </row>
    <row r="29" spans="2:18" x14ac:dyDescent="0.25">
      <c r="B29" s="2" t="s">
        <v>170</v>
      </c>
      <c r="C29" s="3" t="s">
        <v>3</v>
      </c>
      <c r="E29" s="61" t="s">
        <v>170</v>
      </c>
      <c r="F29" s="62" t="s">
        <v>3</v>
      </c>
      <c r="H29" s="61" t="s">
        <v>170</v>
      </c>
      <c r="I29" s="62" t="s">
        <v>3</v>
      </c>
      <c r="J29" s="63"/>
    </row>
    <row r="30" spans="2:18" x14ac:dyDescent="0.25">
      <c r="B30" s="6" t="s">
        <v>171</v>
      </c>
      <c r="C30" s="8">
        <v>1</v>
      </c>
      <c r="E30" s="57" t="s">
        <v>172</v>
      </c>
      <c r="F30" s="58">
        <v>17</v>
      </c>
      <c r="H30" s="57" t="s">
        <v>173</v>
      </c>
      <c r="I30" s="58">
        <v>5</v>
      </c>
      <c r="J30" s="64"/>
      <c r="K30" s="67"/>
      <c r="L30" s="67"/>
      <c r="N30" s="67"/>
    </row>
    <row r="31" spans="2:18" x14ac:dyDescent="0.25">
      <c r="B31" s="4" t="s">
        <v>174</v>
      </c>
      <c r="C31" s="40">
        <v>4</v>
      </c>
      <c r="E31" s="59" t="s">
        <v>175</v>
      </c>
      <c r="F31" s="60">
        <v>21</v>
      </c>
      <c r="H31" s="59" t="s">
        <v>176</v>
      </c>
      <c r="I31" s="60">
        <v>5</v>
      </c>
      <c r="J31" s="65"/>
      <c r="K31" s="67"/>
      <c r="L31" s="67"/>
      <c r="N31" s="67"/>
    </row>
    <row r="32" spans="2:18" x14ac:dyDescent="0.25">
      <c r="B32" s="4" t="s">
        <v>177</v>
      </c>
      <c r="C32" s="40">
        <v>4</v>
      </c>
      <c r="E32" s="57" t="s">
        <v>178</v>
      </c>
      <c r="F32" s="58">
        <v>15</v>
      </c>
      <c r="H32" s="57" t="s">
        <v>179</v>
      </c>
      <c r="I32" s="58">
        <v>16</v>
      </c>
      <c r="J32" s="64"/>
      <c r="K32" s="67"/>
      <c r="L32" s="67"/>
      <c r="N32" s="67"/>
    </row>
    <row r="33" spans="2:10" x14ac:dyDescent="0.25">
      <c r="B33" s="6" t="s">
        <v>180</v>
      </c>
      <c r="C33" s="8">
        <v>9</v>
      </c>
      <c r="E33" s="59" t="s">
        <v>181</v>
      </c>
      <c r="F33" s="60">
        <v>11</v>
      </c>
      <c r="H33" s="59" t="s">
        <v>172</v>
      </c>
      <c r="I33" s="60">
        <v>11</v>
      </c>
      <c r="J33" s="65"/>
    </row>
    <row r="34" spans="2:10" x14ac:dyDescent="0.25">
      <c r="B34" s="6" t="s">
        <v>182</v>
      </c>
      <c r="C34" s="8">
        <v>10</v>
      </c>
      <c r="E34" s="57" t="s">
        <v>183</v>
      </c>
      <c r="F34" s="58">
        <v>15</v>
      </c>
      <c r="H34" s="57" t="s">
        <v>180</v>
      </c>
      <c r="I34" s="58">
        <v>2</v>
      </c>
      <c r="J34" s="64"/>
    </row>
    <row r="35" spans="2:10" x14ac:dyDescent="0.25">
      <c r="B35" s="6" t="s">
        <v>184</v>
      </c>
      <c r="C35" s="8">
        <v>10</v>
      </c>
      <c r="E35" s="59" t="s">
        <v>173</v>
      </c>
      <c r="F35" s="60">
        <v>6</v>
      </c>
      <c r="H35" s="59" t="s">
        <v>185</v>
      </c>
      <c r="I35" s="60">
        <v>11</v>
      </c>
      <c r="J35" s="65"/>
    </row>
    <row r="36" spans="2:10" x14ac:dyDescent="0.25">
      <c r="B36" s="4" t="s">
        <v>186</v>
      </c>
      <c r="C36" s="40">
        <v>11</v>
      </c>
      <c r="E36" s="57" t="s">
        <v>182</v>
      </c>
      <c r="F36" s="58">
        <v>7</v>
      </c>
      <c r="H36" s="57" t="s">
        <v>183</v>
      </c>
      <c r="I36" s="58">
        <v>7</v>
      </c>
      <c r="J36" s="64"/>
    </row>
    <row r="37" spans="2:10" x14ac:dyDescent="0.25">
      <c r="B37" s="6" t="s">
        <v>187</v>
      </c>
      <c r="C37" s="8">
        <v>14</v>
      </c>
      <c r="E37" s="59" t="s">
        <v>174</v>
      </c>
      <c r="F37" s="60">
        <v>3</v>
      </c>
      <c r="H37" s="59" t="s">
        <v>181</v>
      </c>
      <c r="I37" s="60">
        <v>4</v>
      </c>
      <c r="J37" s="65"/>
    </row>
    <row r="38" spans="2:10" x14ac:dyDescent="0.25">
      <c r="B38" s="6" t="s">
        <v>176</v>
      </c>
      <c r="C38" s="8">
        <v>15</v>
      </c>
      <c r="E38" s="57" t="s">
        <v>179</v>
      </c>
      <c r="F38" s="58">
        <v>11</v>
      </c>
      <c r="H38" s="57" t="s">
        <v>188</v>
      </c>
      <c r="I38" s="58">
        <v>5</v>
      </c>
      <c r="J38" s="64"/>
    </row>
    <row r="39" spans="2:10" x14ac:dyDescent="0.25">
      <c r="B39" s="4" t="s">
        <v>173</v>
      </c>
      <c r="C39" s="40">
        <v>17</v>
      </c>
      <c r="E39" s="59" t="s">
        <v>187</v>
      </c>
      <c r="F39" s="60">
        <v>7</v>
      </c>
      <c r="H39" s="59" t="s">
        <v>178</v>
      </c>
      <c r="I39" s="60">
        <v>8</v>
      </c>
      <c r="J39" s="65"/>
    </row>
    <row r="40" spans="2:10" x14ac:dyDescent="0.25">
      <c r="B40" s="4" t="s">
        <v>189</v>
      </c>
      <c r="C40" s="40">
        <v>20</v>
      </c>
      <c r="E40" s="57" t="s">
        <v>190</v>
      </c>
      <c r="F40" s="58">
        <v>13</v>
      </c>
      <c r="H40" s="57" t="s">
        <v>175</v>
      </c>
      <c r="I40" s="58">
        <v>12</v>
      </c>
      <c r="J40" s="64"/>
    </row>
    <row r="41" spans="2:10" x14ac:dyDescent="0.25">
      <c r="B41" s="6" t="s">
        <v>188</v>
      </c>
      <c r="C41" s="8">
        <v>21</v>
      </c>
      <c r="E41" s="59" t="s">
        <v>191</v>
      </c>
      <c r="F41" s="60">
        <v>13</v>
      </c>
      <c r="H41" s="59" t="s">
        <v>191</v>
      </c>
      <c r="I41" s="60">
        <v>5</v>
      </c>
      <c r="J41" s="65"/>
    </row>
    <row r="42" spans="2:10" x14ac:dyDescent="0.25">
      <c r="B42" s="4" t="s">
        <v>191</v>
      </c>
      <c r="C42" s="40">
        <v>22</v>
      </c>
      <c r="E42" s="57" t="s">
        <v>185</v>
      </c>
      <c r="F42" s="58">
        <v>19</v>
      </c>
      <c r="H42" s="57" t="s">
        <v>189</v>
      </c>
      <c r="I42" s="58">
        <v>8</v>
      </c>
      <c r="J42" s="64"/>
    </row>
    <row r="43" spans="2:10" x14ac:dyDescent="0.25">
      <c r="B43" s="6" t="s">
        <v>192</v>
      </c>
      <c r="C43" s="8">
        <v>25</v>
      </c>
      <c r="E43" s="59" t="s">
        <v>192</v>
      </c>
      <c r="F43" s="60">
        <v>13</v>
      </c>
      <c r="H43" s="59" t="s">
        <v>190</v>
      </c>
      <c r="I43" s="60">
        <v>15</v>
      </c>
      <c r="J43" s="65"/>
    </row>
    <row r="44" spans="2:10" x14ac:dyDescent="0.25">
      <c r="B44" s="4" t="s">
        <v>183</v>
      </c>
      <c r="C44" s="40">
        <v>26</v>
      </c>
      <c r="E44" s="57" t="s">
        <v>186</v>
      </c>
      <c r="F44" s="58">
        <v>3</v>
      </c>
      <c r="H44" s="57" t="s">
        <v>186</v>
      </c>
      <c r="I44" s="58">
        <v>3</v>
      </c>
      <c r="J44" s="64"/>
    </row>
    <row r="45" spans="2:10" x14ac:dyDescent="0.25">
      <c r="B45" s="4" t="s">
        <v>178</v>
      </c>
      <c r="C45" s="40">
        <v>27</v>
      </c>
      <c r="E45" s="59" t="s">
        <v>188</v>
      </c>
      <c r="F45" s="60">
        <v>4</v>
      </c>
      <c r="H45" s="59" t="s">
        <v>187</v>
      </c>
      <c r="I45" s="60">
        <v>4</v>
      </c>
      <c r="J45" s="65"/>
    </row>
    <row r="46" spans="2:10" x14ac:dyDescent="0.25">
      <c r="B46" s="6" t="s">
        <v>181</v>
      </c>
      <c r="C46" s="8">
        <v>28</v>
      </c>
      <c r="E46" s="57" t="s">
        <v>189</v>
      </c>
      <c r="F46" s="58">
        <v>5</v>
      </c>
      <c r="H46" s="57" t="s">
        <v>192</v>
      </c>
      <c r="I46" s="58">
        <v>2</v>
      </c>
      <c r="J46" s="64"/>
    </row>
    <row r="47" spans="2:10" x14ac:dyDescent="0.25">
      <c r="B47" s="4" t="s">
        <v>172</v>
      </c>
      <c r="C47" s="40">
        <v>38</v>
      </c>
      <c r="E47" s="59" t="s">
        <v>180</v>
      </c>
      <c r="F47" s="60">
        <v>4</v>
      </c>
      <c r="H47" s="59" t="s">
        <v>182</v>
      </c>
      <c r="I47" s="60">
        <v>1</v>
      </c>
      <c r="J47" s="65"/>
    </row>
    <row r="48" spans="2:10" x14ac:dyDescent="0.25">
      <c r="B48" s="4" t="s">
        <v>179</v>
      </c>
      <c r="C48" s="40">
        <v>38</v>
      </c>
      <c r="E48" s="57" t="s">
        <v>171</v>
      </c>
      <c r="F48" s="58">
        <v>1</v>
      </c>
      <c r="H48" s="57" t="s">
        <v>177</v>
      </c>
      <c r="I48" s="58">
        <v>1</v>
      </c>
      <c r="J48" s="64"/>
    </row>
    <row r="49" spans="2:10" x14ac:dyDescent="0.25">
      <c r="B49" s="6" t="s">
        <v>185</v>
      </c>
      <c r="C49" s="8">
        <v>42</v>
      </c>
      <c r="E49" s="59" t="s">
        <v>177</v>
      </c>
      <c r="F49" s="60">
        <v>1</v>
      </c>
      <c r="H49" s="70" t="s">
        <v>184</v>
      </c>
      <c r="I49" s="71">
        <v>9</v>
      </c>
      <c r="J49" s="72"/>
    </row>
    <row r="50" spans="2:10" x14ac:dyDescent="0.25">
      <c r="B50" s="6" t="s">
        <v>175</v>
      </c>
      <c r="C50" s="8">
        <v>47</v>
      </c>
      <c r="E50" s="57" t="s">
        <v>176</v>
      </c>
      <c r="F50" s="58">
        <v>5</v>
      </c>
      <c r="H50" s="66"/>
      <c r="I50" s="66"/>
      <c r="J50" s="66"/>
    </row>
    <row r="51" spans="2:10" x14ac:dyDescent="0.25">
      <c r="B51" s="4" t="s">
        <v>190</v>
      </c>
      <c r="C51" s="40">
        <v>48</v>
      </c>
      <c r="E51" s="59" t="s">
        <v>184</v>
      </c>
      <c r="F51" s="60">
        <v>1</v>
      </c>
      <c r="H51" s="67"/>
      <c r="I51" s="67"/>
      <c r="J51" s="67"/>
    </row>
  </sheetData>
  <autoFilter ref="B14:O14" xr:uid="{00000000-0001-0000-0500-000000000000}">
    <sortState xmlns:xlrd2="http://schemas.microsoft.com/office/spreadsheetml/2017/richdata2" ref="B15:O25">
      <sortCondition ref="B14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CAACD29CA144299A647F1C8A7FA51" ma:contentTypeVersion="12" ma:contentTypeDescription="Create a new document." ma:contentTypeScope="" ma:versionID="bc4f833132bb68bac123302898f99e90">
  <xsd:schema xmlns:xsd="http://www.w3.org/2001/XMLSchema" xmlns:xs="http://www.w3.org/2001/XMLSchema" xmlns:p="http://schemas.microsoft.com/office/2006/metadata/properties" xmlns:ns2="2e22c772-1792-4d48-8fb0-2f657ff25551" xmlns:ns3="cf035bcc-0e83-4cdc-bc6f-49840cfe7b62" targetNamespace="http://schemas.microsoft.com/office/2006/metadata/properties" ma:root="true" ma:fieldsID="c9ee30aec2b8a7a9704b6c23de59bb27" ns2:_="" ns3:_="">
    <xsd:import namespace="2e22c772-1792-4d48-8fb0-2f657ff25551"/>
    <xsd:import namespace="cf035bcc-0e83-4cdc-bc6f-49840cfe7b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2c772-1792-4d48-8fb0-2f657ff255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35bcc-0e83-4cdc-bc6f-49840cfe7b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F Y X A A B Q S w M E F A A C A A g A p K G G U 7 S a u o a k A A A A 9 Q A A A B I A H A B D b 2 5 m a W c v U G F j a 2 F n Z S 5 4 b W w g o h g A K K A U A A A A A A A A A A A A A A A A A A A A A A A A A A A A h Y 9 B D o I w F E S v Q r q n R Y w G y a c s 1 J 0 k J i b G b V M q N M L H 0 G K 5 m w u P 5 B X E K O r O 5 c x 7 i 5 n 7 9 Q Z p X 1 f e R b V G N 5 i Q C Q 2 I p 1 A 2 u c Y i I Z 0 9 + h F J O W y F P I l C e Y O M J u 5 N n p D S 2 n P M m H O O u i l t 2 o K F Q T B h h 2 y z k 6 W q B f n I + r / s a z R W o F S E w / 4 1 h o d 0 E d H Z f J g E b O w g 0 / j l 4 c C e 9 K e E Z V f Z r l V c o b 9 a A x s j s P c F / g B Q S w M E F A A C A A g A p K G G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h h l P W c 6 N t U B Q A A L u 8 A A A T A B w A R m 9 y b X V s Y X M v U 2 V j d G l v b j E u b S C i G A A o o B Q A A A A A A A A A A A A A A A A A A A A A A A A A A A D t P d t u H L e S 7 w b y D 8 Q Y i 5 0 B 2 p J 6 L M c z C X w C R Y o T n Y 2 d W J K T B 0 M w W t 0 c q d d 9 m d M X y 4 I g Y P 9 h / 3 C / Z K t 4 a Z J 9 m + m R F S l H n B e 7 m 8 W 6 s I p V J I t d y q l f h G l C j v m / 7 v f f P P n m S X 7 h Z T Q g P 3 o 5 / Z j T g r w i E S 2 e E P h t b 5 M D u g g T S v w 0 K u O E J F 5 M c 1 K k 5 D L N P p H L s L h g c P u s 9 f c M Y L / Q / C Q 9 y c I Y 0 F y z R v y N f k k v S R g v 0 6 z w k o I A P V J c U L J I o y i 9 D J N z 4 u V L Y C m H N x l r + S 0 7 9 5 J n a f J s / y J c k k V I o 4 A E 9 D O N 0 m V M k + K H 7 8 j I I V 3 o w 5 y E B X K 5 z N L P Y U A J I g 8 X o U + K z A s T p I d 0 q O d f k H R R 4 y Q v v E / 0 I o 0 C m u W O Q B K n B W 1 h K 7 / K C x r n 5 F + l F y F 6 D 8 f U I W X u n Y V R W F z B f 5 e I j X h J s A 0 E o z Q 5 f 1 b Q L F 5 f l O Z I 0 Y h i N 6 Y F P 0 1 y k C / j w y Z k c 9 j T s R 8 C V J g D o J d L e k y k j J 5 7 W Y C o E D G Q g k F i K H E s 7 k r A O 5 a P J g F w B e K R 8 Z 7 v B T Q O v c k 9 S X r X q t R E P U y C M i + y q 3 9 X U Q O Y t T k w 9 y w G d l D g I 3 p e R l 6 R o h n / n C E l + t m L S v a G Q P c l B a w Z / R z S S 4 D / K 4 b l L g b h h P o X S e i H X n J f s / X r y 7 Q f h Q 9 G p D 8 v P B Y j k H q c 5 i B V Q I F A g V E u X k b 0 C y C G E A j 9 k a G v E j v u Q i o y P o b B 9 4 u m H B P T 4 3 b L 6 8 V p y Y f 9 7 y p l p 6 V e p i U s G W A Z c E a R x T D x o z L g x l u k S x C 0 Y W s F T r s 0 S s 9 D y r y P R 3 K I I 4 m X I a i f l l k O x p r U x u I s S z 1 m 8 b h C G e c T h K V B y Y X 9 D j i s + L v h G j m C l u Q 8 5 y u m H B d J o 9 0 t 8 i b 0 s 3 T h n W V i m D g z 4 b 9 K m o O M C P F 7 l g J a 1 p b 7 X k S f l c v O 6 S K 6 s K V b y L r o G v Z p F B G / j I o S J j P o M g l g N u b k / / 7 n f 8 m i T D g J e A n + N D w P W V f s I Z E e 0 y R H b x s m B T 3 P v A o 6 o 1 7 0 r A h j V B I Q h c 7 J u e j y S 3 h + A c O W p e X 5 x b I s G O 3 w s + o K E W 2 Z A j 4 S U y 8 H p p g / k W L / 1 + 8 H g D G g k c L 3 T j c o a Z 4 M R v Z 6 L 2 1 M P O / D v P Y y F k v Y o p X 4 z B 1 5 E Q m 8 w u s C 8 p I w N k H e c 4 M 9 u w I d V I F q A d Z P U u B B W I F k 4 k T M J P H 4 G 4 M Y g 3 + B d b b Q x t U E G 1 9 s d a 7 W W p v b F j u r A K u l Q g f B Y Y F W I N E C l X i j 3 L x 4 0 S 3 1 y y 3 y Y 5 j G M J G z 0 O O a e 9 k 7 E Z i t x F 5 S L j w f b F f T c N U v K s M A L H w J x u e H Q F N i 3 d d N H t H g N O E T o Z r 1 V 4 o p c u Y l n 1 j o O g D d k z d e 4 p 3 z A I V 9 Y S Y W f P s k a V c G z 9 o B O r r K 8 W k c p + C 6 Y C A z c h Y y G m S b p H H o 5 5 O V X X M + z x x w a R 5 M w 3 P Z Q 0 0 I O S P w J e z g Y s / n J B D R S f o l F I + N w W D T B y L c X g 6 T z U t 8 K t 4 z k / A p z o O 4 T M T 4 i 7 b K H g D 9 Y u G F m U T 2 U 3 E B 4 o i H b m X P m s q e b a j s W a + y Z w O U P R u s 7 N n m y u 7 t 2 q r s W Z u y Z 0 O U P e t Q 9 q x H 2 b M u Z c 9 0 Z c / 6 l D 1 v K n u + o b L n v c q e D 1 D 2 f L C y 5 5 s r u 7 d r q 7 L n b c q e D 1 H 2 v E P Z 8 x 5 l z 7 u U P d e V P e 9 T t r v T 1 D a + 2 0 j d q m O r v r F 5 b Y U L x o Z o n J H f U O X 9 f V t 1 j l 2 a S m d v 1 9 Y 6 Q r e q H R s 6 9 Y 6 N 7 Y r H F q V 5 f O p R v d u i e n d T 1 b v 9 q n e H q N 4 d r n r 3 F q r v 7 d u u e r d V 9 e 4 g 1 b t d q n f 7 V O 9 2 q t 4 1 V O / 2 q n 7 a o v r p p q q f 9 q t + O k T 1 0 + G q n 9 5 C 9 b 1 9 2 1 U / b V X 9 d J D q p 1 2 q n / a p f t q p + q m h + m m v 6 p / 3 b 1 e a 7 V 3 7 l V 5 I Y 8 P S R v N 2 R 4 M S a 2 0 L g 6 / M P Q y + 6 R 4 M 1 v L d 8 y m D 3 F 0 x M I 3 2 z o H p g z Q H p o X m V x i Y 3 e b A 7 D Y G B n f n a V 6 c Z 1 7 A D p O O i z J g J 4 H j g 9 Q H 7 P g u h 3 c h V V g 7 O r z x Y D 5 n / 5 k 3 4 N 8 n A c 1 a O v z o + R c w t N j l u N a l x 3 J h P / p T A h M R J G b z 8 w 3 I C J t 8 3 w E H I R y Z Q / Y v Q A + + F 1 V d w J 1 Q v R c 8 K 5 / j M D d I A 6 P H 7 x f g A M R c w k 0 x Y k S V a R h 9 + W 4 b n y r v B Y 1 v E B l Q U 8 i U V 9 j W X I J s f 5 s q 2 H b Z y c f e n 2 b H u y N x S i W O p 0 7 S N z D 8 1 E j l X Y 8 g M u B Z G z 9 h u 0 p L s D m W I 7 x i Z 2 T R g h + e L c G f 0 x x N 0 Y t + I N 6 E n F w t K Z 7 W h E l e h E U p v R I n L Q l z C m c T 8 s / 0 j P y K 8 0 f B T E 0 g f 0 J e s 7 w g 4 M R 0 p C a H C R h o g D 9 L W 3 q f h J / B 3 t G D V u d 1 h l 0 d 0 P O M U m 2 W 7 5 p Y q Y Z 1 A X 6 0 M I 2 7 H X 9 l 6 A 3 s L 0 z s C w 1 7 T v 0 U o 9 Z q 9 G r i N f B / a + I / n 4 D N h w k e 6 H v s z P I L u C l w I l T 1 e G n 2 Q B e s n c T 2 B H o 8 O V 6 m 0 V V M s 2 d n Y I i B g B b R H b x i 6 A M Y O 2 O 7 h K B z w Y w I U w s L L 4 Z V A c R a c S S M 7 6 t M 8 w + K t Z n J 2 r d b Z K 8 Q q P i 5 f Z C y v l V C o s A j 8 O Y Z d 5 i T h A I v u Q f x 8 C 9 I 9 S o J X N c U Y W q M L i g i h 5 E E R M B D v i 2 I b / M V C D u 3 l C e 1 G w x j d a L u 4 e o J B 8 Z b L i N w k T d P x D m 1 m f v H y V w d D H N C P j g Y I F 0 u B Q 5 K M K Q A J F i S J + 8 K j G P 0 H b k 4 H Y 7 T z / D / M l H j z b t M N H + z j 2 h B W 6 / I m B 8 + n 3 h n E U V 3 U u B / H I G 5 c k v Q E I E T n V Q Q 5 N U / G D p 5 f w F / f h q f g R S B O n F n W L f 2 + X v x W i d Y p + M Q A Z v J T i f 0 S / H j 1 Q G N w j g E J Y 9 H 3 4 8 m 9 V 7 X O z f w D k Z R 9 O H 5 l 7 y E s Q 5 h S g j g i s 0 c X h d 1 H k 8 g X u c w n W L J Z U 0 Y h 1 w 3 q T o 8 b Y M 8 b h 0 j 1 r 3 k a v w R L O / 7 E f 4 m R P D F 2 j h X B c A y L 4 A d 2 a p a J D q E K n E W E z y t J 3 g / B D M C E J R g G Q 8 e S I 0 z U 1 5 j m B s i 6 I L 2 8 f 8 r a F b 1 H r P H I 2 Z G h z g Z U K L r E U y o p I w i l G g M m o g n Y A F c c m Z L / N 1 E C H z U Y o S Y 5 M q A S F r i n R H A W 8 m z C C O Q b w 2 B T M F X i s Q n H 7 K v O E 7 S Q n C d J g X 4 p p w 1 S W f R X M x M 2 K T q 7 5 W 3 d E P d M 9 U X s B 0 i U 9 Q k m 5 l s X S P n K E 5 p M Z 3 F b O f o O 7 l h Q x Y m X S P H 3 d x K n 5 L R Z e R h X P A h E C E 5 w Q M G K T G 7 e T B h W S O e b x F 9 R A I a Y T R v 8 g f 2 P + I Q K 3 3 K S Q q b Q j Q K 1 g K D 6 u j I V R / W w j k 7 S Q V y T q 6 1 Y 2 6 2 T d o c l A 5 + D E s o H 9 d b P 3 2 B a b i 1 X 2 Y Z v P 4 T f P d Z m n 4 a T 6 4 / v P V i + q r O 2 u n N B 7 Q B e D x l l v 6 a F r C O 4 X N b w l Z D x B N W 2 H Q p 8 J I 6 L 6 u N 3 n C X 1 / V B B N u W Y y T e M D M H z i p E 3 B v y i K z c o c z m c f Q Q 5 5 R S 6 8 O G v 0 J i o 8 G v b A P 0 q u 4 2 a m x w x t q Z i R i G k K 0 Y 2 r k z a N d 5 q a u y G j s + 4 Y / S y 3 z c V L X u G a p p X J N B e f J x g 6 K Y V X t B g I H 3 g v q f 2 P I L n a K c Q L C u o Q n m V X m w T 1 L 0 e G z z 5 / t l 1 o o R Z O O 5 T D a H Q J I j W I J m w R Z b k q L r a p 0 B E y 0 b X / 8 J J y n x h Q s T P + M X x h y c z I j Q C L y L a m 7 F C V 5 B R 8 m i 2 0 S P f H g F c f x x A u / U I 6 p + M q k m i D E 9 8 G w o A x 1 V P g 9 m X r 7 E d T e M X 7 X C w Y e z q l P w x G S p w S m I y W 0 A t L + P V y 0 M C 5 i Q f 5 A d L r U x v j o M C x 5 N h z L h g 8 R s G c Q 5 X H S y C C t 7 t G u H 0 y l z K u K 6 F A 9 d v z 4 G b N y 3 E C P 4 W K f q U E 1 I R m N L K b o m d X 1 G q u s P k 3 q Y q P k a L U y s 6 Q V H H I 6 N 8 E h 3 g T w I c P P A e d c 2 F Y 3 p h 5 F 0 P D Z j 6 Y e n 5 j b 0 V A Z W E X 0 R Q O 5 L T 6 U J w 9 S r v R 5 h 1 G W X u l Y h B w O e 6 A u V g P w 3 t L P 9 z H e E x s v i S p f r / X K F j 8 Y h y s f a K I D v w + u 7 z P k x D 7 M H 8 z / G s y E 6 b r v A 6 7 D b v t D L 5 + P / l j 0 x / V c T X 6 2 3 x I s + Y I c N x k T s L w z X w Z i t J D m i S F m G m r r A j n E Y M e D O w M Z X D G 4 c T m j d g + U N b h J I E u s e R N / m 6 s F q W u b B 9 Q Z 3 F Y y 9 7 c p M / 8 b X A Z g k K 1 P + g + 4 F S J T 9 y t v g + o B E 3 K + y 2 9 w y W E 0 B F b X B Z Q S J u D 9 B M e x 6 w o 2 2 W L h e f T 9 g 4 0 s E j P e V F w U G 3 S a Q K F e b y M B L B x L x a h P Z 9 G 7 C a g r S R A Z e Y Z C I V 5 v I + p c a T B P B X D T N 4 t Y 7 B 4 w 6 v n V f b H 7 / Q C H 5 d t V d B A X 6 c t i 9 B N V x t s k d B d V 9 f q v 7 C h W e 6 c 4 m d x d U d 7 f j H o O C m A 6 8 0 6 B 6 P u + + 3 6 C A d v v v O i j A y j B a M q A K q t K 8 y I a q l k r R H Y c g R s T r y Z G u T K F y k t 2 p 0 Q E 5 1 l 5 U z 9 0 B O d g O T F W y 8 Y 6 S t O a g r p M / H Z B o 5 T K t k 2 o d k J P t Q N o y E n e U v q 0 Y W J m b H Z 7 E X Y V b p X E H 5 3 s r 1 C s z v p u k h m 9 4 I L m Z m G e R 9 V 3 Q Z y 9 z Z V I B N y / Z V D 2 x s 1 X 8 r + s Q + d 8 p 2 / 7 w 7 G c g j z P r g L m A Z E T Z g b B 2 u t a + D 1 O J h + Y m S e 3 H x O F b A r s v A c / Y M V I p P b B 8 q 8 l y N O L c n x 9 V 8 v v x e D 6 w T B O M Q S N 2 1 j q S 7 T y d w 9 i q T u 1 w u / Z E D W x N K p F Z Y 6 e r j N K R d t 7 A j y R 1 p F o 6 K U x 0 1 s z M t E D y B 4 f U M 9 Q f 1 H D h B r y W T D 6 q H + s C C L R r r 3 M T y s S G q P D / o 1 O n i + B X z Y + 3 s f t T v I z S K 5 q t y 7 O E X 8 V 4 S 0 a 9 j T y D W Z c 2 R 7 i C 8 G 0 z 9 G 1 c S s B 1 G Z X w P W x + r Z R / G 7 s c b F 1 m O X Q P q 1 / v / k A b s x X c u v x W H X p Y 7 r u S 0 D o L Z P v a 0 6 B C 2 M 3 E Q 8 j D t 4 v L 7 i O s K y o D 7 h H z Q V z m a J 0 G i P y 1 t 7 Y 7 B t A e M f 9 O F 0 M 6 4 h I L W w O C k z h P F l c 5 t A o O K p 2 f i 0 Q Q B W W q H J G e 1 t A P a I M 9 z O Y m I N d n m h 8 m a 6 x d j M j s m G u e j u W L f p z c k r 3 t 6 6 O p / L T e V B 9 T P G b X x R n 1 d N D Q 1 s + s e c 7 p h X Z e r Q Q e 9 w 6 b M / q D g k U d y s 9 U c T H 7 Q m k 0 M 1 A 5 t Y 9 F x e r V Y G K 3 n w n O q D M 6 T m N 6 i U o 3 K O / e h v L z N S j v O q N f c d V n U H 1 + G 6 r u G l S f O 6 O 3 a U 1 U 9 z Z E d 9 Y g 6 n K i x 2 X G d n Y 7 t 6 H 3 d g 1 6 O 5 h N G U T o m y d h 8 k 0 L M b 0 G z N P R f 0 A r S w z C F N i u / I l W E w a n / W 8 L a N G v U i G F s S w g 4 9 T W 3 H y n A S 4 X V h w F 3 3 H I l D o 6 H o / t s P j e Q X o + j v c 1 e F 0 k N x b p c X b 3 a a w Y m P D b P 7 h 1 h M e R 3 N 6 d p A V E Z o n k 5 y w t l 2 P h O R g c w j O Y k Z l 9 x / z s x 8 n N 5 I l I U j I Y c 3 S q G j n j 6 U Q f F F s o x x b K s Y V y H p Y q b a E c W y j n 7 6 d Y W y j H F s q x h X K I L Z R j C + X Y Q j m 2 U I 4 t l G M L 5 d h C O b Z Q j i 2 U Y w v l 2 E I 5 Z k d b K M c W y r G F c m y h H F s o x x b K s Y V y b K E c x x b K s Y V y b K E c W y j H F s q x h X J s o R x b K M c W y r G F c v j P F s o R s 8 o W y r G F c m y h H F s o x x b K s Y V y b K E c W y j H F s q x h X J s o R x b K M c W y r G F c m y h H F s o x x b K 4 X t Q W y j H F s q x h X J s o R x b K M c W y m l l 4 i H k 4 W 2 h H F s o x x b K s Y V y b K E c W y j n L y 6 U 8 + 7 l H i / E 8 j r N q o 3 p A X d U W l 0 Y x t y 7 l / U M F A 8 p M m 9 T K y u j c i j 2 m 8 9 / / 2 8 + O y 8 C d P / k 7 v x P W B 7 8 Q v G r e i 2 3 m U q r 4 s 8 H F M O x g B q b 5 i h 2 t h y E X A h M I o v P l + 0 Z b M / E T R O 1 / / R h 3 Y k 1 E X j d p r G 2 8 W R f 9 f O 3 r D 9 2 F 7 T x / l l 8 h i c v j P c 9 W F S D 3 b x 7 2 b y J o o k l T h P 4 p Z h r B v c a 8 Y q 3 j g i t H F f 9 N g i / R P Y p X H J o h 7 j y 3 s N b x g k r L 4 U p W b z 9 I K + + i T W A B + H u k k v C F m x q R E Q Z j + o S I I P B U U E Q w Y k c M i G x 7 g m M 2 l Z S V d V g y A J W K M M y h T W k W Q + r e i 8 V K e H x a R m V O a t Y p e p 3 K b M 4 T H J Y 0 b N 8 f g 0 5 D M s u e B y x O M C o w W t j C e b 5 z b c K 4 c g R q 4 6 p 8 r z y x k b N u E 6 r c l x Z G L 8 D F 4 U z B k a e 3 1 t t 8 d q d U j g 4 f U b M j d c d O K r P u R 4 J 5 q s K Y D w v 3 r i c Z a b L m 3 z B O C h c Q O 8 d 0 B V u n p + 7 C d m x r f t Y W h U Q M 9 k w w s e s J X z I E 9 d G / J g N j h / 2 M / L H 8 h n 5 P c S P 2 Q O K H 7 P H F T 9 m v f F j N j B + z B 5 g / J j d R f y Y 3 V P 8 m K 0 b P 1 S K r M r P 3 f A b 6 L 6 X 4 K U 7 L A c 0 q t r w v H 8 8 I W f U 9 / D e Y V h I M H Y 2 s a A Z + p o A n o p L S v k H C h 9 O w b l A O L j E G k Z r B K h 5 S 4 C S 2 b t G g J o P D l C 2 9 M V j K X 1 x D w F q / o A C 1 P x x B a h 5 b 4 C a D w x Q 8 w c Y o O Z 3 E a D m 9 x S g 5 s M D V H X X o y V A V W 1 / Q Y B y d 1 p P 4 P i t k E a E c n c G h y h b s O d x F u z Z I G D d O m J V 5 v k Q Q p a 7 8 7 h i l r v T G 7 T c n Y F R S 3 V 4 Q G F L W d j X j F s 4 j e 4 l c C H h d Y / m e E j g 9 w T X P J 5 z X R V c t A I v z b D i D g 8 r t h j Y o y w G d g / 7 o M o 6 H 0 R U c R 9 Z V H H 7 o 4 o 7 N K q 4 D z G q u H c S V d z 7 i i p u d 1 T R 6 3 y t G U S m K o i o k m D N G D I d H k N s V c F H W V X w H k L I 9 C G F k O k j C y H T / h A y H R p C p g 8 x h E z v J I R M 7 y u E T L t D i F Y X c q 0 I 8 n T E M W 3 r f 0 i E 3 x L V / / h Y V Q W C s y z / T t r 1 0 1 H f L T V g C A D 6 7 i F w i L 5 E E I f o P Y k T I O 3 7 K d H Y G i c r z T w d c W O E A e G y C 4 s a V R L v B W L 0 q m I V I 6 k C v d J J N T A f n h p X O 0 4 d r E W h J + v E m 3 n j j b 7 t l K / c 5 i v N B t C o S Y F f r L C 6 R l I k 9 l f p Q B S c Y U o Q / r f q O g V G c 9 J t 6 7 r 7 F o p R S K u M x x + 6 I E 8 l e 3 z 6 M p N d q / h q L / 5 m P n M Q H b 1 0 6 5 p 0 Z J d e O i 0 f D q 4 e K f 3 4 o A 2 7 a c 8 1 Z F p j W 1 + j U m y t q 2 q r 9 5 Q z 4 y C M T Y e P U Y J X y M n B y g 8 P o M F 1 p C m y b 3 f 0 R S N a K 4 O Z G j D D F 5 E V o u c t i J q L y g p 8 1 w Q f s J A 7 7 a m g p H 6 c y g u D y n p L 2 Y r F b + v D t / b S t k L x c k 0 p e 5 a 6 F a 6 Z g a u 2 j q 2 g 5 i b U e u v a I U P q 7 h g U m m v h i h X X t L / 2 x b G C N i 2 x Z b W s Q E 1 b E 8 t n 7 Q u X l T K Y 1 t e x 4 l b 0 T D P q W / K c y n q W c u n L V 8 N s a R g C z B f + W Y n v J Z g O g 8 m K N Q A Z 3 4 f Y a k 7 p f 6 Z h M q 4 H D C P A S S + g v e T 0 s S t b W R 5 y o g x v w b 7 r y c Q T + 4 o S a x D m c i m B Y c f k g B d Z M r c K C D d W 3 D o Q i g 4 P g J f f U J i t v d y n r G A W e i q C L S x T C H O 4 q O 0 O e C l F / u f t G J N 8 a y C X R h o 7 3 / 8 / U E s B A i 0 A F A A C A A g A p K G G U 7 S a u o a k A A A A 9 Q A A A B I A A A A A A A A A A A A A A A A A A A A A A E N v b m Z p Z y 9 Q Y W N r Y W d l L n h t b F B L A Q I t A B Q A A g A I A K S h h l M P y u m r p A A A A O k A A A A T A A A A A A A A A A A A A A A A A P A A A A B b Q 2 9 u d G V u d F 9 U e X B l c 1 0 u e G 1 s U E s B A i 0 A F A A C A A g A p K G G U 9 Z z o 2 1 Q F A A A u 7 w A A B M A A A A A A A A A A A A A A A A A 4 Q E A A E Z v c m 1 1 b G F z L 1 N l Y 3 R p b 2 4 x L m 1 Q S w U G A A A A A A M A A w D C A A A A f h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L 4 C A A A A A A B e v g I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R d W V y e U d y b 3 V w S U Q i I F Z h b H V l P S J z M W Y 5 N z Y y N D g t N G M w O S 0 0 Z j V h L W E 1 Z T k t M D h m M W E 2 M 2 U w M T J k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x h c 3 R V c G R h d G V k I i B W Y W x 1 Z T 0 i Z D I w M j E t M T I t M D Z U M T g 6 N D c 6 N D Y u M j Q 3 N j M 1 O F o i I C 8 + P E V u d H J 5 I F R 5 c G U 9 I l J l b G F 0 a W 9 u c 2 h p c E l u Z m 9 D b 2 5 0 Y W l u Z X I i I F Z h b H V l P S J z e y Z x d W 9 0 O 2 N v b H V t b k N v d W 5 0 J n F 1 b 3 Q 7 O j E 2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m F z Z V 9 z Z X Q v U 2 9 1 c m N l L n s x L i B I b 3 c g d 2 9 1 b G Q g e W 9 1 I G R l Z m l u Z S B 5 b 3 V y c 2 V s Z i B h c y B h I H B y b 2 Z l c 3 N p b 2 5 h b D 8 g Y S k g V H l w Z S B v Z i B p b n N 0 a X R 1 d G l v b i w w f S Z x d W 9 0 O y w m c X V v d D t T Z W N 0 a W 9 u M S 9 C Y X N l X 3 N l d C 9 T b 3 V y Y 2 U u e 0 9 0 a G V y O i w x f S Z x d W 9 0 O y w m c X V v d D t T Z W N 0 a W 9 u M S 9 C Y X N l X 3 N l d C 9 T b 3 V y Y 2 U u e 2 I p I E p v Y i B M Z X Z l b C w y f S Z x d W 9 0 O y w m c X V v d D t T Z W N 0 a W 9 u M S 9 C Y X N l X 3 N l d C 9 T b 3 V y Y 2 U u e 0 9 0 a G V y O j I s M 3 0 m c X V v d D s s J n F 1 b 3 Q 7 U 2 V j d G l v b j E v Q m F z Z V 9 z Z X Q v U 2 9 1 c m N l L n t j K S B G a W V s Z C B v Z i B 3 b 3 J r L D R 9 J n F 1 b 3 Q 7 L C Z x d W 9 0 O 1 N l Y 3 R p b 2 4 x L 0 J h c 2 V f c 2 V 0 L 1 N v d X J j Z S 5 7 T 3 R o Z X I 6 M y w 1 f S Z x d W 9 0 O y w m c X V v d D t T Z W N 0 a W 9 u M S 9 C Y X N l X 3 N l d C 9 T b 3 V y Y 2 U u e 2 Q p I E Z p Z W x k I G 9 m I E d y Y W R 1 Y X R l I F V u a X Z l c n N p d H k g Z W R 1 Y 2 F 0 a W 9 u I C h C Y W N o Z W x v c l x 1 M D A y N 3 M g R G V n c m V l K S w 2 f S Z x d W 9 0 O y w m c X V v d D t T Z W N 0 a W 9 u M S 9 C Y X N l X 3 N l d C 9 T b 3 V y Y 2 U u e 0 9 0 a G V y O j Q s N 3 0 m c X V v d D s s J n F 1 b 3 Q 7 U 2 V j d G l v b j E v Q m F z Z V 9 z Z X Q v U 2 9 1 c m N l L n t l K S B G a W V s Z C B v Z i B m a X J z d C B Q b 3 N 0 Z 3 J h Z H V h d G U g V W 5 p d m V y c 2 l 0 e S B l Z H V j Y X R p b 2 4 g K E 1 h c 3 R l c l x 1 M D A y N 3 M g R G V n c m V l K S w 4 f S Z x d W 9 0 O y w m c X V v d D t T Z W N 0 a W 9 u M S 9 C Y X N l X 3 N l d C 9 T b 3 V y Y 2 U u e 0 9 0 a G V y O j U s O X 0 m c X V v d D s s J n F 1 b 3 Q 7 U 2 V j d G l v b j E v Q m F z Z V 9 z Z X Q v U 2 9 1 c m N l L n t m K S B G a W V s Z C B v Z i B z Z W N v b m Q g U G 9 z d G d y Y W R 1 Y X R l I F V u a X Z l c n N p d H k g Z W R 1 Y 2 F 0 a W 9 u I C h E b 2 N 0 b 3 J h d G U g R G V n c m V l K S w x M H 0 m c X V v d D s s J n F 1 b 3 Q 7 U 2 V j d G l v b j E v Q m F z Z V 9 z Z X Q v U 2 9 1 c m N l L n t P d G h l c j o 2 L D E x f S Z x d W 9 0 O y w m c X V v d D t T Z W N 0 a W 9 u M S 9 C Y X N l X 3 N l d C 9 T b 3 V y Y 2 U u e 2 c p I E 1 h a W 4 g Y X J l Y S B v Z i B l e H B l c n R p c 2 U s M T J 9 J n F 1 b 3 Q 7 L C Z x d W 9 0 O 1 N l Y 3 R p b 2 4 x L 0 J h c 2 V f c 2 V 0 L 1 N v d X J j Z S 5 7 T 3 R o Z X I 6 N y w x M 3 0 m c X V v d D s s J n F 1 b 3 Q 7 U 2 V j d G l v b j E v Q m F z Z V 9 z Z X Q v U 2 9 1 c m N l L n s y L i B T Z W x l Y 3 Q g d G h l I H R p c 3 N 1 Z X M v b 3 J n Y W 5 z L 3 N 5 c 3 R l b X M v Y m l v b G 9 n a W N h b C B m d W 5 j d G l v b n M g d 2 l 0 a C B 3 a G l j a C B 5 b 3 U g Y X J l I G Z h b W l s a W F y I G F u Z C 9 v c i B 5 b 3 U g d 2 9 y a y B 3 a X R o P y A o U 2 V s Z W N 0 I G F s b C B 0 a G F 0 I G F w c G x 5 K S w x N H 0 m c X V v d D s s J n F 1 b 3 Q 7 U 2 V j d G l v b j E v Q m F z Z V 9 z Z X Q v U 2 9 1 c m N l L n s z L i B T Z W x l Y 3 Q g d G h l I G 1 p Y 3 J v Z m F i c m l j Y X R p b 2 4 g d G V j a G 5 p c X V l c y B m b 3 I g c G 9 s e W 1 l c i 1 i Y X N l Z C B t a W N y b 2 Z s d W l k a W M g Z G V 2 a W N l c y B 3 a X R o I H d o a W N o I H l v d S B h c m U g Z m F t a W x p Y X I g Y W 5 k L 2 9 y I H l v d S B 3 b 3 J r I H d p d G g / L D E 1 f S Z x d W 9 0 O y w m c X V v d D t T Z W N 0 a W 9 u M S 9 C Y X N l X 3 N l d C 9 T b 3 V y Y 2 U u e 0 9 0 a G V y O j g s M T Z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E 1 p Y 3 J v Z m F i c m l j Y X R p b 2 4 g d G V j a G 5 p c X V l c y w x N 3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U H J v Z H V j d G l v b i B z Y 2 F s Z S 1 1 c C B v Z i B P c m d h b i 1 v b i 1 D a G l w I H N 5 c 3 R l b X M s M T h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E R l Z m l u a X R p b 2 4 g b 2 Y g c 3 B l Y 2 l m a W M g Y 2 V s b C B j d W x 0 d X J l I H N 0 Y W 5 k Y X J k c y D i g J M g Z n V u Y 3 R p b 2 4 g Y W 5 k I G 9 y a W d p b i B v Z i B j Z W x s c y w x O X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U 2 V u c 2 9 y c y B p b n R l Z 3 J h d G l v b i B h b m Q g c m V h b C 1 0 a W 1 l I G 1 v b m l 0 b 3 J p b m c s M j B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E h p Z 2 g g d G h y b 3 V n a H B 1 d C B j d W x 0 a X Z h d G l v b i B h b m Q g Z W 5 k c G 9 p b n Q g b W V h c 3 V y Z W 1 l b n R z L D I x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Q S 1 B E I G 1 v Z G V s a W 5 n L D I y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R d W F s a W Z p Y 2 F 0 a W 9 u I G 9 m I H R o Z S B t b 2 R l b H M s M j N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F V z Y W J p b G l 0 e S w y N H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Q 2 9 t c G F y a X N p b 2 4 g d 2 l 0 a C B j b G l u a W N h b C B k Y X R h L D I 1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D b 2 1 w Y X J p c 2 l v b i B 3 a X R o I G F u a W 1 h b C B k Y X R h L D I 2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V c H R h a 2 U g Y n k g c 2 N p Z W 5 0 a X N 0 c y B m c m 9 t I G 9 0 a G V y I G Z p Z W x k c y w y N 3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V H J h a W 5 p b m c s M j h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E 9 0 a G V y I C h w b G V h c 2 U g c 3 B l Y 2 l m e S k s M j l 9 J n F 1 b 3 Q 7 L C Z x d W 9 0 O 1 N l Y 3 R p b 2 4 x L 0 J h c 2 V f c 2 V 0 L 1 N v d X J j Z S 5 7 T 3 R o Z X I 6 O S w z M H 0 m c X V v d D s s J n F 1 b 3 Q 7 U 2 V j d G l v b j E v Q m F z Z V 9 z Z X Q v U 2 9 1 c m N l L n s 1 L i B I b 3 c g a W 1 w b 3 J 0 Y W 5 0 I G l z I G l 0 I H R v I H B y b 3 Z p Z G U g c 3 B l Y 2 l m a W M g d H J h a W 5 p b m c g Z m 9 y I G V h Y 2 g g b 2 Y g d G h l I G Z v b G x v d 2 l u Z y B z d G F r Z W h v b G R l c n M s I H R v I H B y b 2 1 v d G U g d G h l I E 9 y Z 2 F u L W 9 u L U N o a X A g c 3 l z d G V t c y B x d W F s a W Z p Y 2 F 0 a W 9 u L C B 1 c 2 F i a W x p d H k s I H V w d G F r Z S B h b m Q v b 3 I g b G 9 u Z y 1 0 Z X J t I G R l d m V s b 3 B t Z W 5 0 P z o g U 2 N p Z W 5 0 a X N 0 c y B h c y B k Z X Z l b G 9 w Z X J z L D M x f S Z x d W 9 0 O y w m c X V v d D t T Z W N 0 a W 9 u M S 9 C Y X N l X 3 N l d C 9 T b 3 V y Y 2 U u e z U u I E h v d y B p b X B v c n R h b n Q g a X M g a X Q g d G 8 g c H J v d m l k Z S B z c G V j a W Z p Y y B 0 c m F p b m l u Z y B m b 3 I g Z W F j a C B v Z i B 0 a G U g Z m 9 s b G 9 3 a W 5 n I H N 0 Y W t l a G 9 s Z G V y c y w g d G 8 g c H J v b W 9 0 Z S B 0 a G U g T 3 J n Y W 4 t b 2 4 t Q 2 h p c C B z e X N 0 Z W 1 z I H F 1 Y W x p Z m l j Y X R p b 2 4 s I H V z Y W J p b G l 0 e S w g d X B 0 Y W t l I G F u Z C 9 v c i B s b 2 5 n L X R l c m 0 g Z G V 2 Z W x v c G 1 l b n Q / O i B T Y 2 l l b n R p c 3 R z I G F z I G V u Z C B 1 c 2 V y c y A o Q W N h Z G V t a W E p L D M y f S Z x d W 9 0 O y w m c X V v d D t T Z W N 0 a W 9 u M S 9 C Y X N l X 3 N l d C 9 T b 3 V y Y 2 U u e z U u I E h v d y B p b X B v c n R h b n Q g a X M g a X Q g d G 8 g c H J v d m l k Z S B z c G V j a W Z p Y y B 0 c m F p b m l u Z y B m b 3 I g Z W F j a C B v Z i B 0 a G U g Z m 9 s b G 9 3 a W 5 n I H N 0 Y W t l a G 9 s Z G V y c y w g d G 8 g c H J v b W 9 0 Z S B 0 a G U g T 3 J n Y W 4 t b 2 4 t Q 2 h p c C B z e X N 0 Z W 1 z I H F 1 Y W x p Z m l j Y X R p b 2 4 s I H V z Y W J p b G l 0 e S w g d X B 0 Y W t l I G F u Z C 9 v c i B s b 2 5 n L X R l c m 0 g Z G V 2 Z W x v c G 1 l b n Q / O i B T Y 2 l l b n R p c 3 R z I G F z I G V u Z C B 1 c 2 V y c y A o S W 5 k d X N 0 c n k p L D M z f S Z x d W 9 0 O y w m c X V v d D t T Z W N 0 a W 9 u M S 9 C Y X N l X 3 N l d C 9 T b 3 V y Y 2 U u e z U u I E h v d y B p b X B v c n R h b n Q g a X M g a X Q g d G 8 g c H J v d m l k Z S B z c G V j a W Z p Y y B 0 c m F p b m l u Z y B m b 3 I g Z W F j a C B v Z i B 0 a G U g Z m 9 s b G 9 3 a W 5 n I H N 0 Y W t l a G 9 s Z G V y c y w g d G 8 g c H J v b W 9 0 Z S B 0 a G U g T 3 J n Y W 4 t b 2 4 t Q 2 h p c C B z e X N 0 Z W 1 z I H F 1 Y W x p Z m l j Y X R p b 2 4 s I H V z Y W J p b G l 0 e S w g d X B 0 Y W t l I G F u Z C 9 v c i B s b 2 5 n L X R l c m 0 g Z G V 2 Z W x v c G 1 l b n Q / O i B T Y 2 l l b n R p c 3 R z I G F z I G R l Y 2 l z a W 9 u L W 1 h a 2 V y c y A o U m V n d W x h d G 9 y c y w g R 3 J h b n Q g Z X Z h b H V h d G 9 y c y B v c i w z N H 0 m c X V v d D s s J n F 1 b 3 Q 7 U 2 V j d G l v b j E v Q m F z Z V 9 z Z X Q v U 2 9 1 c m N l L n s 1 L i B I b 3 c g a W 1 w b 3 J 0 Y W 5 0 I G l z I G l 0 I H R v I H B y b 3 Z p Z G U g c 3 B l Y 2 l m a W M g d H J h a W 5 p b m c g Z m 9 y I G V h Y 2 g g b 2 Y g d G h l I G Z v b G x v d 2 l u Z y B z d G F r Z W h v b G R l c n M s I H R v I H B y b 2 1 v d G U g d G h l I E 9 y Z 2 F u L W 9 u L U N o a X A g c 3 l z d G V t c y B x d W F s a W Z p Y 2 F 0 a W 9 u L C B 1 c 2 F i a W x p d H k s I H V w d G F r Z S B h b m Q v b 3 I g b G 9 u Z y 1 0 Z X J t I G R l d m V s b 3 B t Z W 5 0 P z o g V G V j a G 5 p Y 2 l h b n M s M z V 9 J n F 1 b 3 Q 7 L C Z x d W 9 0 O 1 N l Y 3 R p b 2 4 x L 0 J h c 2 V f c 2 V 0 L 1 N v d X J j Z S 5 7 N S 4 g S G 9 3 I G l t c G 9 y d G F u d C B p c y B p d C B 0 b y B w c m 9 2 a W R l I H N w Z W N p Z m l j I H R y Y W l u a W 5 n I G Z v c i B l Y W N o I G 9 m I H R o Z S B m b 2 x s b 3 d p b m c g c 3 R h a 2 V o b 2 x k Z X J z L C B 0 b y B w c m 9 t b 3 R l I H R o Z S B P c m d h b i 1 v b i 1 D a G l w I H N 5 c 3 R l b X M g c X V h b G l m a W N h d G l v b i w g d X N h Y m l s a X R 5 L C B 1 c H R h a 2 U g Y W 5 k L 2 9 y I G x v b m c t d G V y b S B k Z X Z l b G 9 w b W V u d D 8 6 I E N s a W 5 p Y 2 l h b n M s M z Z 9 J n F 1 b 3 Q 7 L C Z x d W 9 0 O 1 N l Y 3 R p b 2 4 x L 0 J h c 2 V f c 2 V 0 L 1 N v d X J j Z S 5 7 N S 4 g S G 9 3 I G l t c G 9 y d G F u d C B p c y B p d C B 0 b y B w c m 9 2 a W R l I H N w Z W N p Z m l j I H R y Y W l u a W 5 n I G Z v c i B l Y W N o I G 9 m I H R o Z S B m b 2 x s b 3 d p b m c g c 3 R h a 2 V o b 2 x k Z X J z L C B 0 b y B w c m 9 t b 3 R l I H R o Z S B P c m d h b i 1 v b i 1 D a G l w I H N 5 c 3 R l b X M g c X V h b G l m a W N h d G l v b i w g d X N h Y m l s a X R 5 L C B 1 c H R h a 2 U g Y W 5 k L 2 9 y I G x v b m c t d G V y b S B k Z X Z l b G 9 w b W V u d D 8 6 I E 9 0 a G V y I C h w b G V h c 2 U g c 3 B l Y 2 l m e S k s M z d 9 J n F 1 b 3 Q 7 L C Z x d W 9 0 O 1 N l Y 3 R p b 2 4 x L 0 J h c 2 V f c 2 V 0 L 1 N v d X J j Z S 5 7 T 3 R o Z X I 6 M T A s M z h 9 J n F 1 b 3 Q 7 L C Z x d W 9 0 O 1 N l Y 3 R p b 2 4 x L 0 J h c 2 V f c 2 V 0 L 1 N v d X J j Z S 5 7 N i 4 g Q X Q g d 2 h p Y 2 g g b G V 2 Z W w g Z G 8 g e W 9 1 I G N v b n N p Z G V y I H R o Y X Q g c 3 B l Y 2 l m a W M g d H J h a W 5 p b m c g a X M g b m V j Z X N z Y X J 5 I H R v I H B y b 2 1 v d G U g d G h l I E 9 y Z 2 F u L W 9 u L U N o a X A g c 3 l z d G V t c y B x d W F s a W Z p Y 2 F 0 a W 9 u L C B 1 c 2 F i a W x p d H k s I H V w d G F r Z S B h b m Q v b 3 I g b G 9 u Z y 1 0 Z X J t I G R l d m V s b 3 B t Z W 5 0 P y w z O X 0 m c X V v d D s s J n F 1 b 3 Q 7 U 2 V j d G l v b j E v Q m F z Z V 9 z Z X Q v U 2 9 1 c m N l L n t P d G h l c j o x M S w 0 M H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2 1 h d G V y a W F s c y w 0 M X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F i c m l j Y X R p b 2 4 g d G V j a G 5 p c X V l c y B h b m Q g b W F u d W Z h Y 3 Q s N D J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s d W l k a W M g c H J p b m N p c G x l c y w 0 M 3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N l b G w g Y 3 V s d H V y Z S B h b m Q g c 3 R l b S B j Z W x s I H R l Y 2 h u b 2 x v Z 3 k s N D R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8 g Y m F u a 2 l u Z y w g R G F 0 Y S B N Y W 5 h Z 2 V t Z W 5 0 I G F u Z C B Q c m 9 0 Z W N 0 L D Q 1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t b 2 x l Y 3 V s Y X I g Y m l v b C w 0 N n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c 2 V u c 2 9 y c y w g a W 1 h Z 2 k s N D d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S 1 B E I G 1 v Z G V s b G l u Z y w 0 O H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o Y X J t Y W N v b G 9 n e S B h b m Q g V G 9 4 a W N v b G 9 n e S B w c m l u Y 2 l w b G V z L D Q 5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X V h b G l 0 e S B B c 3 N 1 c m F u Y 2 U s N T B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T Y 2 l l b m N l I E N v b W 1 1 b m l j Y X R p b 2 4 s N T F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S Z W d 1 b G F 0 b 3 J 5 I G F m Z m F p c n M s N T J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F d G h p Y 3 M s N T N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U 0 f S Z x d W 9 0 O y w m c X V v d D t T Z W N 0 a W 9 u M S 9 C Y X N l X 3 N l d C 9 T b 3 V y Y 2 U u e 0 9 0 a G V y O j E y L D U 1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2 1 h d G V y a W F s c y w 1 N n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h Y n J p Y 2 F 0 a W 9 u I H R l Y 2 h u a X F 1 Z X M g Y W 4 s N T d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b H V p Z G l j I H B y a W 5 j a X B s Z X M s N T h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2 V s b C B j d W x 0 d X J l I G F u Z C B z d G V t I G N l b G w g d G V j L D U 5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y B i Y W 5 r a W 5 n L C B E Y X R h I E 1 h b m F n Z W 1 l b n Q g Y S w 2 M H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b 2 5 p d G 9 y a W 5 n I G F u Z C B h b m F s e X N p b m c g K G 1 v b G U s N j F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z Z W 5 z L D Y y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L U E Q g b W 9 k Z W x s a W 5 n L D Y z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o Y X J t Y W N v b G 9 n e S B h b m Q g V G 9 4 a W N v b G 9 n e S B w c i w 2 N H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R d W F s a X R 5 I E F z c 3 V y Y W 5 j Z S w 2 N X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T Y 2 l l b m N l I E N v b W 1 1 b m l j Y X R p b 2 4 s N j Z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m V n d W x h d G 9 y e S B h Z m Z h a X J z L D Y 3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V 0 a G l j c y w 2 O H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Y 5 f S Z x d W 9 0 O y w m c X V v d D t T Z W N 0 a W 9 u M S 9 C Y X N l X 3 N l d C 9 T b 3 V y Y 2 U u e 0 9 0 a G V y O j E z L D c w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2 1 h d G V y a W F s c y w 3 M X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h Y n J p Y 2 F 0 a W 9 u I H R l Y 2 h u a X F 1 Z X M g Y W 4 s N z J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b H V p Z G l j I H B y a W 5 j a X B s Z X M s N z N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2 V s b C B j d W x 0 d X J l I G F u Z C B z d G V t I G N l b G w g d G V j L D c 0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y B i Y W 5 r a W 5 n L C B E Y X R h I E 1 h b m F n Z W 1 l b n Q g Y S w 3 N X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b 2 5 p d G 9 y a W 5 n I G F u Z C B h b m F s e X N p b m c g K G 1 v b G U s N z Z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z Z W 5 z L D c 3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L U E Q g b W 9 k Z W x s a W 5 n L D c 4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o Y X J t Y W N v b G 9 n e S B h b m Q g V G 9 4 a W N v b G 9 n e S B w c i w 3 O X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R d W F s a X R 5 I E F z c 3 V y Y W 5 j Z S w 4 M H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T Y 2 l l b m N l I E N v b W 1 1 b m l j Y X R p b 2 4 s O D F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m V n d W x h d G 9 y e S B h Z m Z h a X J z L D g y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V 0 a G l j c y w 4 M 3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g 0 f S Z x d W 9 0 O y w m c X V v d D t T Z W N 0 a W 9 u M S 9 C Y X N l X 3 N l d C 9 T b 3 V y Y 2 U u e 0 9 0 a G V y O j E 0 L D g 1 f S Z x d W 9 0 O y w m c X V v d D t T Z W N 0 a W 9 u M S 9 C Y X N l X 3 N l d C 9 T b 3 V y Y 2 U u e z E w L i B I b 3 c g a W 1 w b 3 J 0 Y W 5 0 I G F y Z S B 0 a G U g Z m 9 s b G 9 3 a W 5 n I G V s Z W 1 l b n R z I H R v I G N v b n N p Z G V y I G Z v c i B 0 c m F p b m l u Z y w g Z m 9 y I F N j a W V u d G l z d H M g Y X M g Z G V j a X N p b 2 4 t b W F r Z X J z I C h S Z W d 1 b G F 0 b 3 J z L C B H c m F u d C B l d m F s d W F 0 b 3 J z I G 9 y I H B l Z X I g c m V 2 a W V 3 Z X J z K S w g c m V n Y X J k a W 5 n I H R o Z S B p b X B y b 3 Z l b W V u d C B v Z i B P c m d h b i 1 v b i 1 D a G l w I H N 5 c 3 R l b X M g c X V h b G l m a W N h d G l v b i w g d X N h Y m l s a X R 5 L C B 1 c H R h a 2 U g Y W 5 k L 2 9 y I G x v b m c t d G V y b S w 4 N n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x N S w 4 N 3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x N i w 4 O H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x N y w 4 O X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x O C w 5 M H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x O S w 5 M X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M C w 5 M n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M S w 5 M 3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M i w 5 N H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M y w 5 N X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N C w 5 N n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N S w 5 N 3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N i w 5 O H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N y w 5 O X 0 m c X V v d D s s J n F 1 b 3 Q 7 U 2 V j d G l v b j E v Q m F z Z V 9 z Z X Q v U 2 9 1 c m N l L n t P d G h l c j o y O C w x M D B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9 t Y X R l c m l h b H M s M T A x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Y W J y a W N h d G l v b i B 0 Z W N o b m l x d W V z I G F u Z C B t Y W 5 1 Z m F j d H V y Y W J p b G l 0 e S w x M D J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s d W l k a W M g c H J p b m N p c G x l c y w x M D N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D Z W x s I G N 1 b H R 1 c m U g Y W 5 k I H N 0 Z W 0 g Y 2 V s b C B 0 Z W N o b m 9 s b 2 d 5 L D E w N H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y B i Y W 5 r a W 5 n L C B E Y X R h I E 1 h b m F n Z W 1 l b n Q g Y W 5 k I F B y b 3 R l Y 3 R p b 2 4 s M T A 1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t b 2 x l Y 3 V s Y X I g Y m l v b G 9 n e S A v I G 9 t a W N z K S w x M D Z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b 2 5 p d G 9 y a W 5 n I G F u Z C B h b m F s e X N p b m c g K H N l b n N v c n M s I G l t Y W d p b m c p L D E w N 3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L U E Q g b W 9 k Z W x s a W 5 n L D E w O H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o Y X J t Y W N v b G 9 n e S B h b m Q g V G 9 4 a W N v b G 9 n e S B w c m l u Y 2 l w b G V z L D E w O X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F 1 Y W x p d H k g Q X N z d X J h b m N l L D E x M H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N j a W V u Y 2 U g Q 2 9 t b X V u a W N h d G l v b i w x M T F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S Z W d 1 b G F 0 b 3 J 5 I G F m Z m F p c n M s M T E y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R X R o a W N z L D E x M 3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9 0 a G V y I C h w b G V h c 2 U g c 3 B l Y 2 l m e S k s M T E 0 f S Z x d W 9 0 O y w m c X V v d D t T Z W N 0 a W 9 u M S 9 C Y X N l X 3 N l d C 9 T b 3 V y Y 2 U u e 0 9 0 a G V y O j I 5 L D E x N X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m l v b W F 0 Z X J p Y W x z L D E x N n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Y W J y a W N h d G l v b i B 0 Z W N o b m l x d W V z I G F u Z C B t Y W 5 1 Z m F j d H V y Y W J p b G l 0 e S w x M T d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x 1 a W R p Y y B w c m l u Y 2 l w b G V z L D E x O H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2 V s b C B j d W x 0 d X J l I G F u Z C B z d G V t I G N l b G w g d G V j a G 5 v b G 9 n e S w x M T l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y B i Y W 5 r a W 5 n L C B E Y X R h I E 1 h b m F n Z W 1 l b n Q g Y W 5 k I F B y b 3 R l Y 3 R p b 2 4 s M T I w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b 2 5 p d G 9 y a W 5 n I G F u Z C B h b m F s e X N p b m c g K G 1 v b G V j d W x h c i B i a W 9 s b 2 d 5 I C 8 g b 2 1 p Y 3 M p L D E y M X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z Z W 5 z b 3 J z L C B p b W F n a W 5 n K S w x M j J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L U E Q g b W 9 k Z W x s a W 5 n L D E y M 3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G h h c m 1 h Y 2 9 s b 2 d 5 I G F u Z C B U b 3 h p Y 2 9 s b 2 d 5 I H B y a W 5 j a X B s Z X M s M T I 0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R d W F s a X R 5 I E F z c 3 V y Y W 5 j Z S w x M j V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N j a W V u Y 2 U g Q 2 9 t b X V u a W N h d G l v b i w x M j Z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J l Z 3 V s Y X R v c n k g Y W Z m Y W l y c y w x M j d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V 0 a G l j c y w x M j h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9 0 a G V y I C h w b G V h c 2 U g c 3 B l Y 2 l m e S k s M T I 5 f S Z x d W 9 0 O y w m c X V v d D t T Z W N 0 a W 9 u M S 9 C Y X N l X 3 N l d C 9 T b 3 V y Y 2 U u e 0 9 0 a G V y O j M w L D E z M H 0 m c X V v d D s s J n F 1 b 3 Q 7 U 2 V j d G l v b j E v Q m F z Z V 9 z Z X Q v U 2 9 1 c m N l L n s x M y 4 g V 2 h h d C B p c y B 0 a G U g b W 9 z d C B h Z G V x d W F 0 Z S B j b 2 1 w b G V 4 a X R 5 I G x l d m V s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k Z X Z l b G 9 w Z X I s M T M x f S Z x d W 9 0 O y w m c X V v d D t T Z W N 0 a W 9 u M S 9 C Y X N l X 3 N l d C 9 T b 3 V y Y 2 U u e z E z L i B X a G F 0 I G l z I H R o Z S B t b 3 N 0 I G F k Z X F 1 Y X R l I G N v b X B s Z X h p d H k g b G V 2 Z W w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V u Z C B 1 c 2 V y c y w x M z J 9 J n F 1 b 3 Q 7 L C Z x d W 9 0 O 1 N l Y 3 R p b 2 4 x L 0 J h c 2 V f c 2 V 0 L 1 N v d X J j Z S 5 7 M T M u I F d o Y X Q g a X M g d G h l I G 1 v c 3 Q g Y W R l c X V h d G U g Y 2 9 t c G x l e G l 0 e S B s Z X Z l b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N j a W V u d G l z d H M g Y X M g Z W 5 k I H V z M z E s M T M z f S Z x d W 9 0 O y w m c X V v d D t T Z W N 0 a W 9 u M S 9 C Y X N l X 3 N l d C 9 T b 3 V y Y 2 U u e z E z L i B X a G F 0 I G l z I H R o Z S B t b 3 N 0 I G F k Z X F 1 Y X R l I G N v b X B s Z X h p d H k g b G V 2 Z W w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R l Y 2 l z a W 9 u L S w x M z R 9 J n F 1 b 3 Q 7 L C Z x d W 9 0 O 1 N l Y 3 R p b 2 4 x L 0 J h c 2 V f c 2 V 0 L 1 N v d X J j Z S 5 7 M T M u I F d o Y X Q g a X M g d G h l I G 1 v c 3 Q g Y W R l c X V h d G U g Y 2 9 t c G x l e G l 0 e S B s Z X Z l b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R l Y 2 h u a W N p Y W 5 z L D E z N X 0 m c X V v d D s s J n F 1 b 3 Q 7 U 2 V j d G l v b j E v Q m F z Z V 9 z Z X Q v U 2 9 1 c m N l L n s x M y 4 g V 2 h h d C B p c y B 0 a G U g b W 9 z d C B h Z G V x d W F 0 Z S B j b 2 1 w b G V 4 a X R 5 I G x l d m V s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Q 2 x p b m l j a W F u c y w x M z Z 9 J n F 1 b 3 Q 7 L C Z x d W 9 0 O 1 N l Y 3 R p b 2 4 x L 0 J h c 2 V f c 2 V 0 L 1 N v d X J j Z S 5 7 M T M u I F d o Y X Q g a X M g d G h l I G 1 v c 3 Q g Y W R l c X V h d G U g Y 2 9 t c G x l e G l 0 e S B s Z X Z l b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E 9 0 a G V y I C h w b G V h c 2 U g c 3 B l Y 2 l m e S k s M T M 3 f S Z x d W 9 0 O y w m c X V v d D t T Z W N 0 a W 9 u M S 9 C Y X N l X 3 N l d C 9 T b 3 V y Y 2 U u e 0 9 0 a G V y O j M y L D E z O H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R l d m V s b 3 B l c n M s M T M 5 f S Z x d W 9 0 O y w m c X V v d D t T Z W N 0 a W 9 u M S 9 C Y X N l X 3 N l d C 9 T b 3 V y Y 2 U u e z E 0 L i B X a G F 0 I G l z I H R o Z S B t b 3 N 0 I G F k Z X F 1 Y X R l I G F t b 3 V u d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N j a W V u d G l z d H M g Y X M g Z W 5 k I H V z Z X J z I C h B Y 2 F k Z W 1 p Y S w x N D B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l b m Q g d X N l c n M g K E l u Z H V z d H J 5 L D E 0 M X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R l Y 2 l z a W 9 u L W 1 h a 2 V y c y A o U m U s M T Q y f S Z x d W 9 0 O y w m c X V v d D t T Z W N 0 a W 9 u M S 9 C Y X N l X 3 N l d C 9 T b 3 V y Y 2 U u e z E 0 L i B X a G F 0 I G l z I H R o Z S B t b 3 N 0 I G F k Z X F 1 Y X R l I G F t b 3 V u d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R l Y 2 h u a W N p Y W 5 z L D E 0 M 3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D b G l u a W N p Y W 5 z L D E 0 N H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Q b 3 N 0 Z 3 J h Z H V h d G U g U 3 R 1 Z G V u d H M g K E R v Y 3 R v c m F 0 Z S A s M T Q 1 f S Z x d W 9 0 O y w m c X V v d D t T Z W N 0 a W 9 u M S 9 C Y X N l X 3 N l d C 9 T b 3 V y Y 2 U u e z E 0 L i B X a G F 0 I G l z I H R o Z S B t b 3 N 0 I G F k Z X F 1 Y X R l I G F t b 3 V u d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B v c 3 R n c m F k d W F 0 Z S B T d H V k Z W 5 0 c y A o T W F z d G V y X H U w M D I 3 c y B z L D E 0 N n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V b m R l c m d y Y W R 1 Y X R l I F N 0 d W R l b n R z I C h C Y W N o Z W x v c l x 1 M D A y N y w x N D d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T 3 R o Z X I g K H B s Z W F z Z S B z c G V j a W Z 5 K S w x N D h 9 J n F 1 b 3 Q 7 L C Z x d W 9 0 O 1 N l Y 3 R p b 2 4 x L 0 J h c 2 V f c 2 V 0 L 1 N v d X J j Z S 5 7 T 3 R o Z X I 6 M z M s M T Q 5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V u Z 2 l u Z W V y a W 5 n I C h N Z W N o Y W 5 p Y y w g T W F 0 Z X J p Y W x z L C B D a G V t a W N h b C k s M T U w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J p b 2 V u Z 2 l u Z W V y a W 5 n I C h C a W 9 0 Z W N o b m 9 s b 2 d 5 L C B C a W 9 t Z W R p Y 2 F s K S w x N T F 9 J n F 1 b 3 Q 7 L C Z x d W 9 0 O 1 N l Y 3 R p b 2 4 x L 0 J h c 2 V f c 2 V 0 L 1 N v d X J j Z S 5 7 M T U u I E h v d y B p b X B v c n R h b n Q g d 2 9 1 b G Q g a X Q g Y m U g d G 8 g a W 5 j b H V k Z S B 0 a G U g d G 9 w a W M g b 2 Y g T 3 J n Y W 4 t b 2 4 t Q 2 h p c C B 0 Z W N o b m 9 s b 2 d p Z X M g Y X M g Y S B z Z W 1 p b m F y I G 9 m I G N v d X J z Z S B p b i B 0 a G U g Z m 9 s b G 9 3 a W 5 n I G J y b 2 F k Z X I g Z m l l b G Q o c y k g b 2 Y g Z W R 1 Y 2 F 0 a W 9 u O j o g U G h 5 c 2 l j c y w x N T J 9 J n F 1 b 3 Q 7 L C Z x d W 9 0 O 1 N l Y 3 R p b 2 4 x L 0 J h c 2 V f c 2 V 0 L 1 N v d X J j Z S 5 7 M T U u I E h v d y B p b X B v c n R h b n Q g d 2 9 1 b G Q g a X Q g Y m U g d G 8 g a W 5 j b H V k Z S B 0 a G U g d G 9 w a W M g b 2 Y g T 3 J n Y W 4 t b 2 4 t Q 2 h p c C B 0 Z W N o b m 9 s b 2 d p Z X M g Y X M g Y S B z Z W 1 p b m F y I G 9 m I G N v d X J z Z S B p b i B 0 a G U g Z m 9 s b G 9 3 a W 5 n I G J y b 2 F k Z X I g Z m l l b G Q o c y k g b 2 Y g Z W R 1 Y 2 F 0 a W 9 u O j o g Q 2 h l b W l z d H J 5 L D E 1 M 3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C a W 9 j a G V t a X N 0 c n k v I E J p b 2 x v Z 3 k s M T U 0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1 l Z G l j a W 5 l L D E 1 N X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Q a G F y b W F j b 2 x v Z 3 k v I F R v e G l j b 2 x v Z 3 k s M T U 2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5 v b m U s M T U 3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9 0 a G V y I C h w b G V h c 2 U g c 3 B l Y 2 l m e S k g X 1 9 f X 1 9 f X 1 9 f X 1 9 f X 1 9 f X 1 9 f X 1 9 f X 1 9 f X 1 9 f X 1 9 f L D E 1 O H 0 m c X V v d D s s J n F 1 b 3 Q 7 U 2 V j d G l v b j E v Q m F z Z V 9 z Z X Q v U 2 9 1 c m N l L n t P d G h l c j o z N C w x N T l 9 J n F 1 b 3 Q 7 X S w m c X V v d D t D b 2 x 1 b W 5 D b 3 V u d C Z x d W 9 0 O z o x N j A s J n F 1 b 3 Q 7 S 2 V 5 Q 2 9 s d W 1 u T m F t Z X M m c X V v d D s 6 W 1 0 s J n F 1 b 3 Q 7 Q 2 9 s d W 1 u S W R l b n R p d G l l c y Z x d W 9 0 O z p b J n F 1 b 3 Q 7 U 2 V j d G l v b j E v Q m F z Z V 9 z Z X Q v U 2 9 1 c m N l L n s x L i B I b 3 c g d 2 9 1 b G Q g e W 9 1 I G R l Z m l u Z S B 5 b 3 V y c 2 V s Z i B h c y B h I H B y b 2 Z l c 3 N p b 2 5 h b D 8 g Y S k g V H l w Z S B v Z i B p b n N 0 a X R 1 d G l v b i w w f S Z x d W 9 0 O y w m c X V v d D t T Z W N 0 a W 9 u M S 9 C Y X N l X 3 N l d C 9 T b 3 V y Y 2 U u e 0 9 0 a G V y O i w x f S Z x d W 9 0 O y w m c X V v d D t T Z W N 0 a W 9 u M S 9 C Y X N l X 3 N l d C 9 T b 3 V y Y 2 U u e 2 I p I E p v Y i B M Z X Z l b C w y f S Z x d W 9 0 O y w m c X V v d D t T Z W N 0 a W 9 u M S 9 C Y X N l X 3 N l d C 9 T b 3 V y Y 2 U u e 0 9 0 a G V y O j I s M 3 0 m c X V v d D s s J n F 1 b 3 Q 7 U 2 V j d G l v b j E v Q m F z Z V 9 z Z X Q v U 2 9 1 c m N l L n t j K S B G a W V s Z C B v Z i B 3 b 3 J r L D R 9 J n F 1 b 3 Q 7 L C Z x d W 9 0 O 1 N l Y 3 R p b 2 4 x L 0 J h c 2 V f c 2 V 0 L 1 N v d X J j Z S 5 7 T 3 R o Z X I 6 M y w 1 f S Z x d W 9 0 O y w m c X V v d D t T Z W N 0 a W 9 u M S 9 C Y X N l X 3 N l d C 9 T b 3 V y Y 2 U u e 2 Q p I E Z p Z W x k I G 9 m I E d y Y W R 1 Y X R l I F V u a X Z l c n N p d H k g Z W R 1 Y 2 F 0 a W 9 u I C h C Y W N o Z W x v c l x 1 M D A y N 3 M g R G V n c m V l K S w 2 f S Z x d W 9 0 O y w m c X V v d D t T Z W N 0 a W 9 u M S 9 C Y X N l X 3 N l d C 9 T b 3 V y Y 2 U u e 0 9 0 a G V y O j Q s N 3 0 m c X V v d D s s J n F 1 b 3 Q 7 U 2 V j d G l v b j E v Q m F z Z V 9 z Z X Q v U 2 9 1 c m N l L n t l K S B G a W V s Z C B v Z i B m a X J z d C B Q b 3 N 0 Z 3 J h Z H V h d G U g V W 5 p d m V y c 2 l 0 e S B l Z H V j Y X R p b 2 4 g K E 1 h c 3 R l c l x 1 M D A y N 3 M g R G V n c m V l K S w 4 f S Z x d W 9 0 O y w m c X V v d D t T Z W N 0 a W 9 u M S 9 C Y X N l X 3 N l d C 9 T b 3 V y Y 2 U u e 0 9 0 a G V y O j U s O X 0 m c X V v d D s s J n F 1 b 3 Q 7 U 2 V j d G l v b j E v Q m F z Z V 9 z Z X Q v U 2 9 1 c m N l L n t m K S B G a W V s Z C B v Z i B z Z W N v b m Q g U G 9 z d G d y Y W R 1 Y X R l I F V u a X Z l c n N p d H k g Z W R 1 Y 2 F 0 a W 9 u I C h E b 2 N 0 b 3 J h d G U g R G V n c m V l K S w x M H 0 m c X V v d D s s J n F 1 b 3 Q 7 U 2 V j d G l v b j E v Q m F z Z V 9 z Z X Q v U 2 9 1 c m N l L n t P d G h l c j o 2 L D E x f S Z x d W 9 0 O y w m c X V v d D t T Z W N 0 a W 9 u M S 9 C Y X N l X 3 N l d C 9 T b 3 V y Y 2 U u e 2 c p I E 1 h a W 4 g Y X J l Y S B v Z i B l e H B l c n R p c 2 U s M T J 9 J n F 1 b 3 Q 7 L C Z x d W 9 0 O 1 N l Y 3 R p b 2 4 x L 0 J h c 2 V f c 2 V 0 L 1 N v d X J j Z S 5 7 T 3 R o Z X I 6 N y w x M 3 0 m c X V v d D s s J n F 1 b 3 Q 7 U 2 V j d G l v b j E v Q m F z Z V 9 z Z X Q v U 2 9 1 c m N l L n s y L i B T Z W x l Y 3 Q g d G h l I H R p c 3 N 1 Z X M v b 3 J n Y W 5 z L 3 N 5 c 3 R l b X M v Y m l v b G 9 n a W N h b C B m d W 5 j d G l v b n M g d 2 l 0 a C B 3 a G l j a C B 5 b 3 U g Y X J l I G Z h b W l s a W F y I G F u Z C 9 v c i B 5 b 3 U g d 2 9 y a y B 3 a X R o P y A o U 2 V s Z W N 0 I G F s b C B 0 a G F 0 I G F w c G x 5 K S w x N H 0 m c X V v d D s s J n F 1 b 3 Q 7 U 2 V j d G l v b j E v Q m F z Z V 9 z Z X Q v U 2 9 1 c m N l L n s z L i B T Z W x l Y 3 Q g d G h l I G 1 p Y 3 J v Z m F i c m l j Y X R p b 2 4 g d G V j a G 5 p c X V l c y B m b 3 I g c G 9 s e W 1 l c i 1 i Y X N l Z C B t a W N y b 2 Z s d W l k a W M g Z G V 2 a W N l c y B 3 a X R o I H d o a W N o I H l v d S B h c m U g Z m F t a W x p Y X I g Y W 5 k L 2 9 y I H l v d S B 3 b 3 J r I H d p d G g / L D E 1 f S Z x d W 9 0 O y w m c X V v d D t T Z W N 0 a W 9 u M S 9 C Y X N l X 3 N l d C 9 T b 3 V y Y 2 U u e 0 9 0 a G V y O j g s M T Z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E 1 p Y 3 J v Z m F i c m l j Y X R p b 2 4 g d G V j a G 5 p c X V l c y w x N 3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U H J v Z H V j d G l v b i B z Y 2 F s Z S 1 1 c C B v Z i B P c m d h b i 1 v b i 1 D a G l w I H N 5 c 3 R l b X M s M T h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E R l Z m l u a X R p b 2 4 g b 2 Y g c 3 B l Y 2 l m a W M g Y 2 V s b C B j d W x 0 d X J l I H N 0 Y W 5 k Y X J k c y D i g J M g Z n V u Y 3 R p b 2 4 g Y W 5 k I G 9 y a W d p b i B v Z i B j Z W x s c y w x O X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U 2 V u c 2 9 y c y B p b n R l Z 3 J h d G l v b i B h b m Q g c m V h b C 1 0 a W 1 l I G 1 v b m l 0 b 3 J p b m c s M j B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E h p Z 2 g g d G h y b 3 V n a H B 1 d C B j d W x 0 a X Z h d G l v b i B h b m Q g Z W 5 k c G 9 p b n Q g b W V h c 3 V y Z W 1 l b n R z L D I x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Q S 1 B E I G 1 v Z G V s a W 5 n L D I y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R d W F s a W Z p Y 2 F 0 a W 9 u I G 9 m I H R o Z S B t b 2 R l b H M s M j N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F V z Y W J p b G l 0 e S w y N H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Q 2 9 t c G F y a X N p b 2 4 g d 2 l 0 a C B j b G l u a W N h b C B k Y X R h L D I 1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D b 2 1 w Y X J p c 2 l v b i B 3 a X R o I G F u a W 1 h b C B k Y X R h L D I 2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V c H R h a 2 U g Y n k g c 2 N p Z W 5 0 a X N 0 c y B m c m 9 t I G 9 0 a G V y I G Z p Z W x k c y w y N 3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V H J h a W 5 p b m c s M j h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E 9 0 a G V y I C h w b G V h c 2 U g c 3 B l Y 2 l m e S k s M j l 9 J n F 1 b 3 Q 7 L C Z x d W 9 0 O 1 N l Y 3 R p b 2 4 x L 0 J h c 2 V f c 2 V 0 L 1 N v d X J j Z S 5 7 T 3 R o Z X I 6 O S w z M H 0 m c X V v d D s s J n F 1 b 3 Q 7 U 2 V j d G l v b j E v Q m F z Z V 9 z Z X Q v U 2 9 1 c m N l L n s 1 L i B I b 3 c g a W 1 w b 3 J 0 Y W 5 0 I G l z I G l 0 I H R v I H B y b 3 Z p Z G U g c 3 B l Y 2 l m a W M g d H J h a W 5 p b m c g Z m 9 y I G V h Y 2 g g b 2 Y g d G h l I G Z v b G x v d 2 l u Z y B z d G F r Z W h v b G R l c n M s I H R v I H B y b 2 1 v d G U g d G h l I E 9 y Z 2 F u L W 9 u L U N o a X A g c 3 l z d G V t c y B x d W F s a W Z p Y 2 F 0 a W 9 u L C B 1 c 2 F i a W x p d H k s I H V w d G F r Z S B h b m Q v b 3 I g b G 9 u Z y 1 0 Z X J t I G R l d m V s b 3 B t Z W 5 0 P z o g U 2 N p Z W 5 0 a X N 0 c y B h c y B k Z X Z l b G 9 w Z X J z L D M x f S Z x d W 9 0 O y w m c X V v d D t T Z W N 0 a W 9 u M S 9 C Y X N l X 3 N l d C 9 T b 3 V y Y 2 U u e z U u I E h v d y B p b X B v c n R h b n Q g a X M g a X Q g d G 8 g c H J v d m l k Z S B z c G V j a W Z p Y y B 0 c m F p b m l u Z y B m b 3 I g Z W F j a C B v Z i B 0 a G U g Z m 9 s b G 9 3 a W 5 n I H N 0 Y W t l a G 9 s Z G V y c y w g d G 8 g c H J v b W 9 0 Z S B 0 a G U g T 3 J n Y W 4 t b 2 4 t Q 2 h p c C B z e X N 0 Z W 1 z I H F 1 Y W x p Z m l j Y X R p b 2 4 s I H V z Y W J p b G l 0 e S w g d X B 0 Y W t l I G F u Z C 9 v c i B s b 2 5 n L X R l c m 0 g Z G V 2 Z W x v c G 1 l b n Q / O i B T Y 2 l l b n R p c 3 R z I G F z I G V u Z C B 1 c 2 V y c y A o Q W N h Z G V t a W E p L D M y f S Z x d W 9 0 O y w m c X V v d D t T Z W N 0 a W 9 u M S 9 C Y X N l X 3 N l d C 9 T b 3 V y Y 2 U u e z U u I E h v d y B p b X B v c n R h b n Q g a X M g a X Q g d G 8 g c H J v d m l k Z S B z c G V j a W Z p Y y B 0 c m F p b m l u Z y B m b 3 I g Z W F j a C B v Z i B 0 a G U g Z m 9 s b G 9 3 a W 5 n I H N 0 Y W t l a G 9 s Z G V y c y w g d G 8 g c H J v b W 9 0 Z S B 0 a G U g T 3 J n Y W 4 t b 2 4 t Q 2 h p c C B z e X N 0 Z W 1 z I H F 1 Y W x p Z m l j Y X R p b 2 4 s I H V z Y W J p b G l 0 e S w g d X B 0 Y W t l I G F u Z C 9 v c i B s b 2 5 n L X R l c m 0 g Z G V 2 Z W x v c G 1 l b n Q / O i B T Y 2 l l b n R p c 3 R z I G F z I G V u Z C B 1 c 2 V y c y A o S W 5 k d X N 0 c n k p L D M z f S Z x d W 9 0 O y w m c X V v d D t T Z W N 0 a W 9 u M S 9 C Y X N l X 3 N l d C 9 T b 3 V y Y 2 U u e z U u I E h v d y B p b X B v c n R h b n Q g a X M g a X Q g d G 8 g c H J v d m l k Z S B z c G V j a W Z p Y y B 0 c m F p b m l u Z y B m b 3 I g Z W F j a C B v Z i B 0 a G U g Z m 9 s b G 9 3 a W 5 n I H N 0 Y W t l a G 9 s Z G V y c y w g d G 8 g c H J v b W 9 0 Z S B 0 a G U g T 3 J n Y W 4 t b 2 4 t Q 2 h p c C B z e X N 0 Z W 1 z I H F 1 Y W x p Z m l j Y X R p b 2 4 s I H V z Y W J p b G l 0 e S w g d X B 0 Y W t l I G F u Z C 9 v c i B s b 2 5 n L X R l c m 0 g Z G V 2 Z W x v c G 1 l b n Q / O i B T Y 2 l l b n R p c 3 R z I G F z I G R l Y 2 l z a W 9 u L W 1 h a 2 V y c y A o U m V n d W x h d G 9 y c y w g R 3 J h b n Q g Z X Z h b H V h d G 9 y c y B v c i w z N H 0 m c X V v d D s s J n F 1 b 3 Q 7 U 2 V j d G l v b j E v Q m F z Z V 9 z Z X Q v U 2 9 1 c m N l L n s 1 L i B I b 3 c g a W 1 w b 3 J 0 Y W 5 0 I G l z I G l 0 I H R v I H B y b 3 Z p Z G U g c 3 B l Y 2 l m a W M g d H J h a W 5 p b m c g Z m 9 y I G V h Y 2 g g b 2 Y g d G h l I G Z v b G x v d 2 l u Z y B z d G F r Z W h v b G R l c n M s I H R v I H B y b 2 1 v d G U g d G h l I E 9 y Z 2 F u L W 9 u L U N o a X A g c 3 l z d G V t c y B x d W F s a W Z p Y 2 F 0 a W 9 u L C B 1 c 2 F i a W x p d H k s I H V w d G F r Z S B h b m Q v b 3 I g b G 9 u Z y 1 0 Z X J t I G R l d m V s b 3 B t Z W 5 0 P z o g V G V j a G 5 p Y 2 l h b n M s M z V 9 J n F 1 b 3 Q 7 L C Z x d W 9 0 O 1 N l Y 3 R p b 2 4 x L 0 J h c 2 V f c 2 V 0 L 1 N v d X J j Z S 5 7 N S 4 g S G 9 3 I G l t c G 9 y d G F u d C B p c y B p d C B 0 b y B w c m 9 2 a W R l I H N w Z W N p Z m l j I H R y Y W l u a W 5 n I G Z v c i B l Y W N o I G 9 m I H R o Z S B m b 2 x s b 3 d p b m c g c 3 R h a 2 V o b 2 x k Z X J z L C B 0 b y B w c m 9 t b 3 R l I H R o Z S B P c m d h b i 1 v b i 1 D a G l w I H N 5 c 3 R l b X M g c X V h b G l m a W N h d G l v b i w g d X N h Y m l s a X R 5 L C B 1 c H R h a 2 U g Y W 5 k L 2 9 y I G x v b m c t d G V y b S B k Z X Z l b G 9 w b W V u d D 8 6 I E N s a W 5 p Y 2 l h b n M s M z Z 9 J n F 1 b 3 Q 7 L C Z x d W 9 0 O 1 N l Y 3 R p b 2 4 x L 0 J h c 2 V f c 2 V 0 L 1 N v d X J j Z S 5 7 N S 4 g S G 9 3 I G l t c G 9 y d G F u d C B p c y B p d C B 0 b y B w c m 9 2 a W R l I H N w Z W N p Z m l j I H R y Y W l u a W 5 n I G Z v c i B l Y W N o I G 9 m I H R o Z S B m b 2 x s b 3 d p b m c g c 3 R h a 2 V o b 2 x k Z X J z L C B 0 b y B w c m 9 t b 3 R l I H R o Z S B P c m d h b i 1 v b i 1 D a G l w I H N 5 c 3 R l b X M g c X V h b G l m a W N h d G l v b i w g d X N h Y m l s a X R 5 L C B 1 c H R h a 2 U g Y W 5 k L 2 9 y I G x v b m c t d G V y b S B k Z X Z l b G 9 w b W V u d D 8 6 I E 9 0 a G V y I C h w b G V h c 2 U g c 3 B l Y 2 l m e S k s M z d 9 J n F 1 b 3 Q 7 L C Z x d W 9 0 O 1 N l Y 3 R p b 2 4 x L 0 J h c 2 V f c 2 V 0 L 1 N v d X J j Z S 5 7 T 3 R o Z X I 6 M T A s M z h 9 J n F 1 b 3 Q 7 L C Z x d W 9 0 O 1 N l Y 3 R p b 2 4 x L 0 J h c 2 V f c 2 V 0 L 1 N v d X J j Z S 5 7 N i 4 g Q X Q g d 2 h p Y 2 g g b G V 2 Z W w g Z G 8 g e W 9 1 I G N v b n N p Z G V y I H R o Y X Q g c 3 B l Y 2 l m a W M g d H J h a W 5 p b m c g a X M g b m V j Z X N z Y X J 5 I H R v I H B y b 2 1 v d G U g d G h l I E 9 y Z 2 F u L W 9 u L U N o a X A g c 3 l z d G V t c y B x d W F s a W Z p Y 2 F 0 a W 9 u L C B 1 c 2 F i a W x p d H k s I H V w d G F r Z S B h b m Q v b 3 I g b G 9 u Z y 1 0 Z X J t I G R l d m V s b 3 B t Z W 5 0 P y w z O X 0 m c X V v d D s s J n F 1 b 3 Q 7 U 2 V j d G l v b j E v Q m F z Z V 9 z Z X Q v U 2 9 1 c m N l L n t P d G h l c j o x M S w 0 M H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2 1 h d G V y a W F s c y w 0 M X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F i c m l j Y X R p b 2 4 g d G V j a G 5 p c X V l c y B h b m Q g b W F u d W Z h Y 3 Q s N D J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s d W l k a W M g c H J p b m N p c G x l c y w 0 M 3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N l b G w g Y 3 V s d H V y Z S B h b m Q g c 3 R l b S B j Z W x s I H R l Y 2 h u b 2 x v Z 3 k s N D R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8 g Y m F u a 2 l u Z y w g R G F 0 Y S B N Y W 5 h Z 2 V t Z W 5 0 I G F u Z C B Q c m 9 0 Z W N 0 L D Q 1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t b 2 x l Y 3 V s Y X I g Y m l v b C w 0 N n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c 2 V u c 2 9 y c y w g a W 1 h Z 2 k s N D d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S 1 B E I G 1 v Z G V s b G l u Z y w 0 O H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o Y X J t Y W N v b G 9 n e S B h b m Q g V G 9 4 a W N v b G 9 n e S B w c m l u Y 2 l w b G V z L D Q 5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X V h b G l 0 e S B B c 3 N 1 c m F u Y 2 U s N T B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T Y 2 l l b m N l I E N v b W 1 1 b m l j Y X R p b 2 4 s N T F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S Z W d 1 b G F 0 b 3 J 5 I G F m Z m F p c n M s N T J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F d G h p Y 3 M s N T N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U 0 f S Z x d W 9 0 O y w m c X V v d D t T Z W N 0 a W 9 u M S 9 C Y X N l X 3 N l d C 9 T b 3 V y Y 2 U u e 0 9 0 a G V y O j E y L D U 1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2 1 h d G V y a W F s c y w 1 N n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h Y n J p Y 2 F 0 a W 9 u I H R l Y 2 h u a X F 1 Z X M g Y W 4 s N T d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b H V p Z G l j I H B y a W 5 j a X B s Z X M s N T h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2 V s b C B j d W x 0 d X J l I G F u Z C B z d G V t I G N l b G w g d G V j L D U 5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y B i Y W 5 r a W 5 n L C B E Y X R h I E 1 h b m F n Z W 1 l b n Q g Y S w 2 M H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b 2 5 p d G 9 y a W 5 n I G F u Z C B h b m F s e X N p b m c g K G 1 v b G U s N j F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z Z W 5 z L D Y y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L U E Q g b W 9 k Z W x s a W 5 n L D Y z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o Y X J t Y W N v b G 9 n e S B h b m Q g V G 9 4 a W N v b G 9 n e S B w c i w 2 N H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R d W F s a X R 5 I E F z c 3 V y Y W 5 j Z S w 2 N X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T Y 2 l l b m N l I E N v b W 1 1 b m l j Y X R p b 2 4 s N j Z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m V n d W x h d G 9 y e S B h Z m Z h a X J z L D Y 3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V 0 a G l j c y w 2 O H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Y 5 f S Z x d W 9 0 O y w m c X V v d D t T Z W N 0 a W 9 u M S 9 C Y X N l X 3 N l d C 9 T b 3 V y Y 2 U u e 0 9 0 a G V y O j E z L D c w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2 1 h d G V y a W F s c y w 3 M X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h Y n J p Y 2 F 0 a W 9 u I H R l Y 2 h u a X F 1 Z X M g Y W 4 s N z J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b H V p Z G l j I H B y a W 5 j a X B s Z X M s N z N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2 V s b C B j d W x 0 d X J l I G F u Z C B z d G V t I G N l b G w g d G V j L D c 0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y B i Y W 5 r a W 5 n L C B E Y X R h I E 1 h b m F n Z W 1 l b n Q g Y S w 3 N X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b 2 5 p d G 9 y a W 5 n I G F u Z C B h b m F s e X N p b m c g K G 1 v b G U s N z Z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z Z W 5 z L D c 3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L U E Q g b W 9 k Z W x s a W 5 n L D c 4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o Y X J t Y W N v b G 9 n e S B h b m Q g V G 9 4 a W N v b G 9 n e S B w c i w 3 O X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R d W F s a X R 5 I E F z c 3 V y Y W 5 j Z S w 4 M H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T Y 2 l l b m N l I E N v b W 1 1 b m l j Y X R p b 2 4 s O D F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m V n d W x h d G 9 y e S B h Z m Z h a X J z L D g y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V 0 a G l j c y w 4 M 3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g 0 f S Z x d W 9 0 O y w m c X V v d D t T Z W N 0 a W 9 u M S 9 C Y X N l X 3 N l d C 9 T b 3 V y Y 2 U u e 0 9 0 a G V y O j E 0 L D g 1 f S Z x d W 9 0 O y w m c X V v d D t T Z W N 0 a W 9 u M S 9 C Y X N l X 3 N l d C 9 T b 3 V y Y 2 U u e z E w L i B I b 3 c g a W 1 w b 3 J 0 Y W 5 0 I G F y Z S B 0 a G U g Z m 9 s b G 9 3 a W 5 n I G V s Z W 1 l b n R z I H R v I G N v b n N p Z G V y I G Z v c i B 0 c m F p b m l u Z y w g Z m 9 y I F N j a W V u d G l z d H M g Y X M g Z G V j a X N p b 2 4 t b W F r Z X J z I C h S Z W d 1 b G F 0 b 3 J z L C B H c m F u d C B l d m F s d W F 0 b 3 J z I G 9 y I H B l Z X I g c m V 2 a W V 3 Z X J z K S w g c m V n Y X J k a W 5 n I H R o Z S B p b X B y b 3 Z l b W V u d C B v Z i B P c m d h b i 1 v b i 1 D a G l w I H N 5 c 3 R l b X M g c X V h b G l m a W N h d G l v b i w g d X N h Y m l s a X R 5 L C B 1 c H R h a 2 U g Y W 5 k L 2 9 y I G x v b m c t d G V y b S w 4 N n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x N S w 4 N 3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x N i w 4 O H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x N y w 4 O X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x O C w 5 M H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x O S w 5 M X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M C w 5 M n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M S w 5 M 3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M i w 5 N H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M y w 5 N X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N C w 5 N n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N S w 5 N 3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N i w 5 O H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Q y N y w 5 O X 0 m c X V v d D s s J n F 1 b 3 Q 7 U 2 V j d G l v b j E v Q m F z Z V 9 z Z X Q v U 2 9 1 c m N l L n t P d G h l c j o y O C w x M D B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9 t Y X R l c m l h b H M s M T A x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Y W J y a W N h d G l v b i B 0 Z W N o b m l x d W V z I G F u Z C B t Y W 5 1 Z m F j d H V y Y W J p b G l 0 e S w x M D J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s d W l k a W M g c H J p b m N p c G x l c y w x M D N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D Z W x s I G N 1 b H R 1 c m U g Y W 5 k I H N 0 Z W 0 g Y 2 V s b C B 0 Z W N o b m 9 s b 2 d 5 L D E w N H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y B i Y W 5 r a W 5 n L C B E Y X R h I E 1 h b m F n Z W 1 l b n Q g Y W 5 k I F B y b 3 R l Y 3 R p b 2 4 s M T A 1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t b 2 x l Y 3 V s Y X I g Y m l v b G 9 n e S A v I G 9 t a W N z K S w x M D Z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b 2 5 p d G 9 y a W 5 n I G F u Z C B h b m F s e X N p b m c g K H N l b n N v c n M s I G l t Y W d p b m c p L D E w N 3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L U E Q g b W 9 k Z W x s a W 5 n L D E w O H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o Y X J t Y W N v b G 9 n e S B h b m Q g V G 9 4 a W N v b G 9 n e S B w c m l u Y 2 l w b G V z L D E w O X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F 1 Y W x p d H k g Q X N z d X J h b m N l L D E x M H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N j a W V u Y 2 U g Q 2 9 t b X V u a W N h d G l v b i w x M T F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S Z W d 1 b G F 0 b 3 J 5 I G F m Z m F p c n M s M T E y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R X R o a W N z L D E x M 3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9 0 a G V y I C h w b G V h c 2 U g c 3 B l Y 2 l m e S k s M T E 0 f S Z x d W 9 0 O y w m c X V v d D t T Z W N 0 a W 9 u M S 9 C Y X N l X 3 N l d C 9 T b 3 V y Y 2 U u e 0 9 0 a G V y O j I 5 L D E x N X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m l v b W F 0 Z X J p Y W x z L D E x N n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Y W J y a W N h d G l v b i B 0 Z W N o b m l x d W V z I G F u Z C B t Y W 5 1 Z m F j d H V y Y W J p b G l 0 e S w x M T d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x 1 a W R p Y y B w c m l u Y 2 l w b G V z L D E x O H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2 V s b C B j d W x 0 d X J l I G F u Z C B z d G V t I G N l b G w g d G V j a G 5 v b G 9 n e S w x M T l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y B i Y W 5 r a W 5 n L C B E Y X R h I E 1 h b m F n Z W 1 l b n Q g Y W 5 k I F B y b 3 R l Y 3 R p b 2 4 s M T I w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b 2 5 p d G 9 y a W 5 n I G F u Z C B h b m F s e X N p b m c g K G 1 v b G V j d W x h c i B i a W 9 s b 2 d 5 I C 8 g b 2 1 p Y 3 M p L D E y M X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z Z W 5 z b 3 J z L C B p b W F n a W 5 n K S w x M j J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L U E Q g b W 9 k Z W x s a W 5 n L D E y M 3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G h h c m 1 h Y 2 9 s b 2 d 5 I G F u Z C B U b 3 h p Y 2 9 s b 2 d 5 I H B y a W 5 j a X B s Z X M s M T I 0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R d W F s a X R 5 I E F z c 3 V y Y W 5 j Z S w x M j V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N j a W V u Y 2 U g Q 2 9 t b X V u a W N h d G l v b i w x M j Z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J l Z 3 V s Y X R v c n k g Y W Z m Y W l y c y w x M j d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V 0 a G l j c y w x M j h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9 0 a G V y I C h w b G V h c 2 U g c 3 B l Y 2 l m e S k s M T I 5 f S Z x d W 9 0 O y w m c X V v d D t T Z W N 0 a W 9 u M S 9 C Y X N l X 3 N l d C 9 T b 3 V y Y 2 U u e 0 9 0 a G V y O j M w L D E z M H 0 m c X V v d D s s J n F 1 b 3 Q 7 U 2 V j d G l v b j E v Q m F z Z V 9 z Z X Q v U 2 9 1 c m N l L n s x M y 4 g V 2 h h d C B p c y B 0 a G U g b W 9 z d C B h Z G V x d W F 0 Z S B j b 2 1 w b G V 4 a X R 5 I G x l d m V s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k Z X Z l b G 9 w Z X I s M T M x f S Z x d W 9 0 O y w m c X V v d D t T Z W N 0 a W 9 u M S 9 C Y X N l X 3 N l d C 9 T b 3 V y Y 2 U u e z E z L i B X a G F 0 I G l z I H R o Z S B t b 3 N 0 I G F k Z X F 1 Y X R l I G N v b X B s Z X h p d H k g b G V 2 Z W w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V u Z C B 1 c 2 V y c y w x M z J 9 J n F 1 b 3 Q 7 L C Z x d W 9 0 O 1 N l Y 3 R p b 2 4 x L 0 J h c 2 V f c 2 V 0 L 1 N v d X J j Z S 5 7 M T M u I F d o Y X Q g a X M g d G h l I G 1 v c 3 Q g Y W R l c X V h d G U g Y 2 9 t c G x l e G l 0 e S B s Z X Z l b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N j a W V u d G l z d H M g Y X M g Z W 5 k I H V z M z E s M T M z f S Z x d W 9 0 O y w m c X V v d D t T Z W N 0 a W 9 u M S 9 C Y X N l X 3 N l d C 9 T b 3 V y Y 2 U u e z E z L i B X a G F 0 I G l z I H R o Z S B t b 3 N 0 I G F k Z X F 1 Y X R l I G N v b X B s Z X h p d H k g b G V 2 Z W w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R l Y 2 l z a W 9 u L S w x M z R 9 J n F 1 b 3 Q 7 L C Z x d W 9 0 O 1 N l Y 3 R p b 2 4 x L 0 J h c 2 V f c 2 V 0 L 1 N v d X J j Z S 5 7 M T M u I F d o Y X Q g a X M g d G h l I G 1 v c 3 Q g Y W R l c X V h d G U g Y 2 9 t c G x l e G l 0 e S B s Z X Z l b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R l Y 2 h u a W N p Y W 5 z L D E z N X 0 m c X V v d D s s J n F 1 b 3 Q 7 U 2 V j d G l v b j E v Q m F z Z V 9 z Z X Q v U 2 9 1 c m N l L n s x M y 4 g V 2 h h d C B p c y B 0 a G U g b W 9 z d C B h Z G V x d W F 0 Z S B j b 2 1 w b G V 4 a X R 5 I G x l d m V s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Q 2 x p b m l j a W F u c y w x M z Z 9 J n F 1 b 3 Q 7 L C Z x d W 9 0 O 1 N l Y 3 R p b 2 4 x L 0 J h c 2 V f c 2 V 0 L 1 N v d X J j Z S 5 7 M T M u I F d o Y X Q g a X M g d G h l I G 1 v c 3 Q g Y W R l c X V h d G U g Y 2 9 t c G x l e G l 0 e S B s Z X Z l b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E 9 0 a G V y I C h w b G V h c 2 U g c 3 B l Y 2 l m e S k s M T M 3 f S Z x d W 9 0 O y w m c X V v d D t T Z W N 0 a W 9 u M S 9 C Y X N l X 3 N l d C 9 T b 3 V y Y 2 U u e 0 9 0 a G V y O j M y L D E z O H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R l d m V s b 3 B l c n M s M T M 5 f S Z x d W 9 0 O y w m c X V v d D t T Z W N 0 a W 9 u M S 9 C Y X N l X 3 N l d C 9 T b 3 V y Y 2 U u e z E 0 L i B X a G F 0 I G l z I H R o Z S B t b 3 N 0 I G F k Z X F 1 Y X R l I G F t b 3 V u d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N j a W V u d G l z d H M g Y X M g Z W 5 k I H V z Z X J z I C h B Y 2 F k Z W 1 p Y S w x N D B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l b m Q g d X N l c n M g K E l u Z H V z d H J 5 L D E 0 M X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R l Y 2 l z a W 9 u L W 1 h a 2 V y c y A o U m U s M T Q y f S Z x d W 9 0 O y w m c X V v d D t T Z W N 0 a W 9 u M S 9 C Y X N l X 3 N l d C 9 T b 3 V y Y 2 U u e z E 0 L i B X a G F 0 I G l z I H R o Z S B t b 3 N 0 I G F k Z X F 1 Y X R l I G F t b 3 V u d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R l Y 2 h u a W N p Y W 5 z L D E 0 M 3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D b G l u a W N p Y W 5 z L D E 0 N H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Q b 3 N 0 Z 3 J h Z H V h d G U g U 3 R 1 Z G V u d H M g K E R v Y 3 R v c m F 0 Z S A s M T Q 1 f S Z x d W 9 0 O y w m c X V v d D t T Z W N 0 a W 9 u M S 9 C Y X N l X 3 N l d C 9 T b 3 V y Y 2 U u e z E 0 L i B X a G F 0 I G l z I H R o Z S B t b 3 N 0 I G F k Z X F 1 Y X R l I G F t b 3 V u d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B v c 3 R n c m F k d W F 0 Z S B T d H V k Z W 5 0 c y A o T W F z d G V y X H U w M D I 3 c y B z L D E 0 N n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V b m R l c m d y Y W R 1 Y X R l I F N 0 d W R l b n R z I C h C Y W N o Z W x v c l x 1 M D A y N y w x N D d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T 3 R o Z X I g K H B s Z W F z Z S B z c G V j a W Z 5 K S w x N D h 9 J n F 1 b 3 Q 7 L C Z x d W 9 0 O 1 N l Y 3 R p b 2 4 x L 0 J h c 2 V f c 2 V 0 L 1 N v d X J j Z S 5 7 T 3 R o Z X I 6 M z M s M T Q 5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V u Z 2 l u Z W V y a W 5 n I C h N Z W N o Y W 5 p Y y w g T W F 0 Z X J p Y W x z L C B D a G V t a W N h b C k s M T U w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J p b 2 V u Z 2 l u Z W V y a W 5 n I C h C a W 9 0 Z W N o b m 9 s b 2 d 5 L C B C a W 9 t Z W R p Y 2 F s K S w x N T F 9 J n F 1 b 3 Q 7 L C Z x d W 9 0 O 1 N l Y 3 R p b 2 4 x L 0 J h c 2 V f c 2 V 0 L 1 N v d X J j Z S 5 7 M T U u I E h v d y B p b X B v c n R h b n Q g d 2 9 1 b G Q g a X Q g Y m U g d G 8 g a W 5 j b H V k Z S B 0 a G U g d G 9 w a W M g b 2 Y g T 3 J n Y W 4 t b 2 4 t Q 2 h p c C B 0 Z W N o b m 9 s b 2 d p Z X M g Y X M g Y S B z Z W 1 p b m F y I G 9 m I G N v d X J z Z S B p b i B 0 a G U g Z m 9 s b G 9 3 a W 5 n I G J y b 2 F k Z X I g Z m l l b G Q o c y k g b 2 Y g Z W R 1 Y 2 F 0 a W 9 u O j o g U G h 5 c 2 l j c y w x N T J 9 J n F 1 b 3 Q 7 L C Z x d W 9 0 O 1 N l Y 3 R p b 2 4 x L 0 J h c 2 V f c 2 V 0 L 1 N v d X J j Z S 5 7 M T U u I E h v d y B p b X B v c n R h b n Q g d 2 9 1 b G Q g a X Q g Y m U g d G 8 g a W 5 j b H V k Z S B 0 a G U g d G 9 w a W M g b 2 Y g T 3 J n Y W 4 t b 2 4 t Q 2 h p c C B 0 Z W N o b m 9 s b 2 d p Z X M g Y X M g Y S B z Z W 1 p b m F y I G 9 m I G N v d X J z Z S B p b i B 0 a G U g Z m 9 s b G 9 3 a W 5 n I G J y b 2 F k Z X I g Z m l l b G Q o c y k g b 2 Y g Z W R 1 Y 2 F 0 a W 9 u O j o g Q 2 h l b W l z d H J 5 L D E 1 M 3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C a W 9 j a G V t a X N 0 c n k v I E J p b 2 x v Z 3 k s M T U 0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1 l Z G l j a W 5 l L D E 1 N X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Q a G F y b W F j b 2 x v Z 3 k v I F R v e G l j b 2 x v Z 3 k s M T U 2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5 v b m U s M T U 3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9 0 a G V y I C h w b G V h c 2 U g c 3 B l Y 2 l m e S k g X 1 9 f X 1 9 f X 1 9 f X 1 9 f X 1 9 f X 1 9 f X 1 9 f X 1 9 f X 1 9 f X 1 9 f L D E 1 O H 0 m c X V v d D s s J n F 1 b 3 Q 7 U 2 V j d G l v b j E v Q m F z Z V 9 z Z X Q v U 2 9 1 c m N l L n t P d G h l c j o z N C w x N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Y X N l X 3 N l d C 9 D b 2 x 1 b W 5 Q c m V m a X h l c 1 R v V H J p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L 1 J h d G l u Z 3 N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v Q 2 9 s d W 1 u c 1 R v T W V y Z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9 D b 2 x 1 b W 5 D b G V h b m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v Q 2 9 s d W 1 u V m F s d W V S Z X B s Y W N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L 0 N s Z W F u Z W R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v Q 2 x l Y W 5 l Z F V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L 1 J l c G x h Y 2 V D b 2 x 1 b W 5 O Y W 1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L 0 1 l c m d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9 D b 2 x 1 b W 5 z V G 9 S Z X B s Y W N l V m F s d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v U m V w b G F j Z W R B b H R l c m 5 h d G l 2 Z X N J b k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9 S Z X B s Y W N l Z F Z h b H V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L 1 J l c G x h Y 2 V k V m F s d W U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v U m V w b G F j Z W R W Y W x 1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9 S Z X B s Y W N l Z F Z h b H V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L 1 J l c G x h Y 2 V k V m F s d W U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v U m V w b G F j Z W R W Y W x 1 Z U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M j U l M j B S Z X N w b 2 5 k Z W 5 0 J T J G S m 9 i T G V 2 Z W w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J l c 3 B v b m R l b n R f S m 9 i T G V 2 Z W w i I C 8 + P E V u d H J 5 I F R 5 c G U 9 I k Z p b G x l Z E N v b X B s Z X R l U m V z d W x 0 V G 9 X b 3 J r c 2 h l Z X Q i I F Z h b H V l P S J s M S I g L z 4 8 R W 5 0 c n k g V H l w Z T 0 i U m V j b 3 Z l c n l U Y X J n Z X R S b 3 c i I F Z h b H V l P S J s N i I g L z 4 8 R W 5 0 c n k g V H l w Z T 0 i U m V j b 3 Z l c n l U Y X J n Z X R D b 2 x 1 b W 4 i I F Z h b H V l P S J s M S I g L z 4 8 R W 5 0 c n k g V H l w Z T 0 i U m V j b 3 Z l c n l U Y X J n Z X R T a G V l d C I g V m F s d W U 9 I n M l b 2 Z K b 2 J z I i A v P j x F b n R y e S B U e X B l P S J R d W V y e U l E I i B W Y W x 1 Z T 0 i c z B l M D J l Z T B l L T A x Y T k t N D R l Z i 0 5 Y T B m L T k 4 Y W J j Z D V k M 2 E w N S I g L z 4 8 R W 5 0 c n k g V H l w Z T 0 i R m l s b E x h c 3 R V c G R h d G V k I i B W Y W x 1 Z T 0 i Z D I w M j A t M T A t M T V U M T A 6 N D U 6 M D E u N j M 5 N D M 5 N V o i I C 8 + P E V u d H J 5 I F R 5 c G U 9 I l F 1 Z X J 5 R 3 J v d X B J R C I g V m F s d W U 9 I n N i Z G J k Y z c z Z i 1 k O T B k L T Q 2 O G M t Y m V k N S 1 l M j Q 3 Y 2 Q 0 O G Y 4 Y j M i I C 8 + P E V u d H J 5 I F R 5 c G U 9 I k Z p b G x T d G F 0 d X M i I F Z h b H V l P S J z Q 2 9 t c G x l d G U i I C 8 + P E V u d H J 5 I F R 5 c G U 9 I k Z p b G x D b 2 x 1 b W 5 O Y W 1 l c y I g V m F s d W U 9 I n N b J n F 1 b 3 Q 7 S m 9 i J n F 1 b 3 Q 7 L C Z x d W 9 0 O 1 R v d G F s J n F 1 b 3 Q 7 X S I g L z 4 8 R W 5 0 c n k g V H l w Z T 0 i R m l s b E N v b H V t b l R 5 c G V z I i B W Y W x 1 Z T 0 i c 0 F B Q T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J n F 1 b 3 Q 7 S m 9 i J n F 1 b 3 Q 7 X S w m c X V v d D t x d W V y e V J l b G F 0 a W 9 u c 2 h p c H M m c X V v d D s 6 W 1 0 s J n F 1 b 3 Q 7 Y 2 9 s d W 1 u S W R l b n R p d G l l c y Z x d W 9 0 O z p b J n F 1 b 3 Q 7 U 2 V j d G l v b j E v J S B S Z X N w b 2 5 k Z W 5 0 X F w v S m 9 i T G V 2 Z W w v V G 9 0 Y W w u e 0 p v Y i w w f S Z x d W 9 0 O y w m c X V v d D t T Z W N 0 a W 9 u M S 8 l I F J l c 3 B v b m R l b n R c X C 9 K b 2 J M Z X Z l b C 9 U b 3 R h b C 5 7 V G 9 0 Y W w s M X 0 m c X V v d D t d L C Z x d W 9 0 O 0 N v b H V t b k N v d W 5 0 J n F 1 b 3 Q 7 O j I s J n F 1 b 3 Q 7 S 2 V 5 Q 2 9 s d W 1 u T m F t Z X M m c X V v d D s 6 W y Z x d W 9 0 O 0 p v Y i Z x d W 9 0 O 1 0 s J n F 1 b 3 Q 7 Q 2 9 s d W 1 u S W R l b n R p d G l l c y Z x d W 9 0 O z p b J n F 1 b 3 Q 7 U 2 V j d G l v b j E v J S B S Z X N w b 2 5 k Z W 5 0 X F w v S m 9 i T G V 2 Z W w v V G 9 0 Y W w u e 0 p v Y i w w f S Z x d W 9 0 O y w m c X V v d D t T Z W N 0 a W 9 u M S 8 l I F J l c 3 B v b m R l b n R c X C 9 K b 2 J M Z X Z l b C 9 U b 3 R h b C 5 7 V G 9 0 Y W w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U y N S U y M F J l c 3 B v b m R l b n Q l M k Z K b 2 J M Z X Z l b C 9 M a X N 0 T 2 Z K b 2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I 1 J T I w U m V z c G 9 u Z G V u d C U y R k p v Y k x l d m V s L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I 1 J T I w U m V z c G 9 u Z G V u d C U y R k p v Y k x l d m V s L 1 R v d G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U X V l c n l H c m 9 1 c E l E I i B W Y W x 1 Z T 0 i c z F m O T c 2 M j Q 4 L T R j M D k t N G Y 1 Y S 1 h N W U 5 L T A 4 Z j F h N j N l M D E y Z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x L T E y L T A 2 V D E 5 O j E z O j A 5 L j E 3 N D E 4 M z d a I i A v P j x F b n R y e S B U e X B l P S J S Z W x h d G l v b n N o a X B J b m Z v Q 2 9 u d G F p b m V y I i B W Y W x 1 Z T 0 i c 3 s m c X V v d D t j b 2 x 1 b W 5 D b 3 V u d C Z x d W 9 0 O z o x N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h c 2 V f c 2 V 0 L 1 N v d X J j Z S 5 7 M S 4 g S G 9 3 I H d v d W x k I H l v d S B k Z W Z p b m U g e W 9 1 c n N l b G Y g Y X M g Y S B w c m 9 m Z X N z a W 9 u Y W w / I G E p I F R 5 c G U g b 2 Y g a W 5 z d G l 0 d X R p b 2 4 s M H 0 m c X V v d D s s J n F 1 b 3 Q 7 U 2 V j d G l v b j E v Q m F z Z V 9 z Z X Q v U 2 9 1 c m N l L n t P d G h l c j o s M X 0 m c X V v d D s s J n F 1 b 3 Q 7 U 2 V j d G l v b j E v Q m F z Z V 9 z Z X Q v U 2 9 1 c m N l L n t i K S B K b 2 I g T G V 2 Z W w s M n 0 m c X V v d D s s J n F 1 b 3 Q 7 U 2 V j d G l v b j E v Q m F z Z V 9 z Z X Q v U 2 9 1 c m N l L n t P d G h l c j o y L D N 9 J n F 1 b 3 Q 7 L C Z x d W 9 0 O 1 N l Y 3 R p b 2 4 x L 0 J h c 2 V f c 2 V 0 L 1 N v d X J j Z S 5 7 Y y k g R m l l b G Q g b 2 Y g d 2 9 y a y w 0 f S Z x d W 9 0 O y w m c X V v d D t T Z W N 0 a W 9 u M S 9 C Y X N l X 3 N l d C 9 T b 3 V y Y 2 U u e 0 9 0 a G V y O j M s N X 0 m c X V v d D s s J n F 1 b 3 Q 7 U 2 V j d G l v b j E v Q m F z Z V 9 z Z X Q v U 2 9 1 c m N l L n t k K S B G a W V s Z C B v Z i B H c m F k d W F 0 Z S B V b m l 2 Z X J z a X R 5 I G V k d W N h d G l v b i A o Q m F j a G V s b 3 J c d T A w M j d z I E R l Z 3 J l Z S k s N n 0 m c X V v d D s s J n F 1 b 3 Q 7 U 2 V j d G l v b j E v Q m F z Z V 9 z Z X Q v U 2 9 1 c m N l L n t P d G h l c j o 0 L D d 9 J n F 1 b 3 Q 7 L C Z x d W 9 0 O 1 N l Y 3 R p b 2 4 x L 0 J h c 2 V f c 2 V 0 L 1 N v d X J j Z S 5 7 Z S k g R m l l b G Q g b 2 Y g Z m l y c 3 Q g U G 9 z d G d y Y W R 1 Y X R l I F V u a X Z l c n N p d H k g Z W R 1 Y 2 F 0 a W 9 u I C h N Y X N 0 Z X J c d T A w M j d z I E R l Z 3 J l Z S k s O H 0 m c X V v d D s s J n F 1 b 3 Q 7 U 2 V j d G l v b j E v Q m F z Z V 9 z Z X Q v U 2 9 1 c m N l L n t P d G h l c j o 1 L D l 9 J n F 1 b 3 Q 7 L C Z x d W 9 0 O 1 N l Y 3 R p b 2 4 x L 0 J h c 2 V f c 2 V 0 L 1 N v d X J j Z S 5 7 Z i k g R m l l b G Q g b 2 Y g c 2 V j b 2 5 k I F B v c 3 R n c m F k d W F 0 Z S B V b m l 2 Z X J z a X R 5 I G V k d W N h d G l v b i A o R G 9 j d G 9 y Y X R l I E R l Z 3 J l Z S k s M T B 9 J n F 1 b 3 Q 7 L C Z x d W 9 0 O 1 N l Y 3 R p b 2 4 x L 0 J h c 2 V f c 2 V 0 L 1 N v d X J j Z S 5 7 T 3 R o Z X I 6 N i w x M X 0 m c X V v d D s s J n F 1 b 3 Q 7 U 2 V j d G l v b j E v Q m F z Z V 9 z Z X Q v U 2 9 1 c m N l L n t n K S B N Y W l u I G F y Z W E g b 2 Y g Z X h w Z X J 0 a X N l L D E y f S Z x d W 9 0 O y w m c X V v d D t T Z W N 0 a W 9 u M S 9 C Y X N l X 3 N l d C 9 T b 3 V y Y 2 U u e 0 9 0 a G V y O j c s M T N 9 J n F 1 b 3 Q 7 L C Z x d W 9 0 O 1 N l Y 3 R p b 2 4 x L 0 J h c 2 V f c 2 V 0 L 1 N v d X J j Z S 5 7 M i 4 g U 2 V s Z W N 0 I H R o Z S B 0 a X N z d W V z L 2 9 y Z 2 F u c y 9 z e X N 0 Z W 1 z L 2 J p b 2 x v Z 2 l j Y W w g Z n V u Y 3 R p b 2 5 z I H d p d G g g d 2 h p Y 2 g g e W 9 1 I G F y Z S B m Y W 1 p b G l h c i B h b m Q v b 3 I g e W 9 1 I H d v c m s g d 2 l 0 a D 8 g K F N l b G V j d C B h b G w g d G h h d C B h c H B s e S k s M T R 9 J n F 1 b 3 Q 7 L C Z x d W 9 0 O 1 N l Y 3 R p b 2 4 x L 0 J h c 2 V f c 2 V 0 L 1 N v d X J j Z S 5 7 M y 4 g U 2 V s Z W N 0 I H R o Z S B t a W N y b 2 Z h Y n J p Y 2 F 0 a W 9 u I H R l Y 2 h u a X F 1 Z X M g Z m 9 y I H B v b H l t Z X I t Y m F z Z W Q g b W l j c m 9 m b H V p Z G l j I G R l d m l j Z X M g d 2 l 0 a C B 3 a G l j a C B 5 b 3 U g Y X J l I G Z h b W l s a W F y I G F u Z C 9 v c i B 5 b 3 U g d 2 9 y a y B 3 a X R o P y w x N X 0 m c X V v d D s s J n F 1 b 3 Q 7 U 2 V j d G l v b j E v Q m F z Z V 9 z Z X Q v U 2 9 1 c m N l L n t P d G h l c j o 4 L D E 2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N a W N y b 2 Z h Y n J p Y 2 F 0 a W 9 u I H R l Y 2 h u a X F 1 Z X M s M T d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F B y b 2 R 1 Y 3 R p b 2 4 g c 2 N h b G U t d X A g b 2 Y g T 3 J n Y W 4 t b 2 4 t Q 2 h p c C B z e X N 0 Z W 1 z L D E 4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E Z W Z p b m l 0 a W 9 u I G 9 m I H N w Z W N p Z m l j I G N l b G w g Y 3 V s d H V y Z S B z d G F u Z G F y Z H M g 4 o C T I G Z 1 b m N 0 a W 9 u I G F u Z C B v c m l n a W 4 g b 2 Y g Y 2 V s b H M s M T l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F N l b n N v c n M g a W 5 0 Z W d y Y X R p b 2 4 g Y W 5 k I H J l Y W w t d G l t Z S B t b 2 5 p d G 9 y a W 5 n L D I w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I a W d o I H R o c m 9 1 Z 2 h w d X Q g Y 3 V s d G l 2 Y X R p b 2 4 g Y W 5 k I G V u Z H B v a W 5 0 I G 1 l Y X N 1 c m V t Z W 5 0 c y w y M X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U E t Q R C B t b 2 R l b G l u Z y w y M n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U X V h b G l m a W N h d G l v b i B v Z i B 0 a G U g b W 9 k Z W x z L D I z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V c 2 F i a W x p d H k s M j R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E N v b X B h c m l z a W 9 u I H d p d G g g Y 2 x p b m l j Y W w g Z G F 0 Y S w y N X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Q 2 9 t c G F y a X N p b 2 4 g d 2 l 0 a C B h b m l t Y W w g Z G F 0 Y S w y N n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V X B 0 Y W t l I G J 5 I H N j a W V u d G l z d H M g Z n J v b S B v d G h l c i B m a W V s Z H M s M j d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F R y Y W l u a W 5 n L D I 4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P d G h l c i A o c G x l Y X N l I H N w Z W N p Z n k p L D I 5 f S Z x d W 9 0 O y w m c X V v d D t T Z W N 0 a W 9 u M S 9 C Y X N l X 3 N l d C 9 T b 3 V y Y 2 U u e 0 9 0 a G V y O j k s M z B 9 J n F 1 b 3 Q 7 L C Z x d W 9 0 O 1 N l Y 3 R p b 2 4 x L 0 J h c 2 V f c 2 V 0 L 1 N v d X J j Z S 5 7 N S 4 g S G 9 3 I G l t c G 9 y d G F u d C B p c y B p d C B 0 b y B w c m 9 2 a W R l I H N w Z W N p Z m l j I H R y Y W l u a W 5 n I G Z v c i B l Y W N o I G 9 m I H R o Z S B m b 2 x s b 3 d p b m c g c 3 R h a 2 V o b 2 x k Z X J z L C B 0 b y B w c m 9 t b 3 R l I H R o Z S B P c m d h b i 1 v b i 1 D a G l w I H N 5 c 3 R l b X M g c X V h b G l m a W N h d G l v b i w g d X N h Y m l s a X R 5 L C B 1 c H R h a 2 U g Y W 5 k L 2 9 y I G x v b m c t d G V y b S B k Z X Z l b G 9 w b W V u d D 8 6 I F N j a W V u d G l z d H M g Y X M g Z G V 2 Z W x v c G V y c y w z M X 0 m c X V v d D s s J n F 1 b 3 Q 7 U 2 V j d G l v b j E v Q m F z Z V 9 z Z X Q v U 2 9 1 c m N l L n s 1 L i B I b 3 c g a W 1 w b 3 J 0 Y W 5 0 I G l z I G l 0 I H R v I H B y b 3 Z p Z G U g c 3 B l Y 2 l m a W M g d H J h a W 5 p b m c g Z m 9 y I G V h Y 2 g g b 2 Y g d G h l I G Z v b G x v d 2 l u Z y B z d G F r Z W h v b G R l c n M s I H R v I H B y b 2 1 v d G U g d G h l I E 9 y Z 2 F u L W 9 u L U N o a X A g c 3 l z d G V t c y B x d W F s a W Z p Y 2 F 0 a W 9 u L C B 1 c 2 F i a W x p d H k s I H V w d G F r Z S B h b m Q v b 3 I g b G 9 u Z y 1 0 Z X J t I G R l d m V s b 3 B t Z W 5 0 P z o g U 2 N p Z W 5 0 a X N 0 c y B h c y B l b m Q g d X N l c n M g K E F j Y W R l b W l h K S w z M n 0 m c X V v d D s s J n F 1 b 3 Q 7 U 2 V j d G l v b j E v Q m F z Z V 9 z Z X Q v U 2 9 1 c m N l L n s 1 L i B I b 3 c g a W 1 w b 3 J 0 Y W 5 0 I G l z I G l 0 I H R v I H B y b 3 Z p Z G U g c 3 B l Y 2 l m a W M g d H J h a W 5 p b m c g Z m 9 y I G V h Y 2 g g b 2 Y g d G h l I G Z v b G x v d 2 l u Z y B z d G F r Z W h v b G R l c n M s I H R v I H B y b 2 1 v d G U g d G h l I E 9 y Z 2 F u L W 9 u L U N o a X A g c 3 l z d G V t c y B x d W F s a W Z p Y 2 F 0 a W 9 u L C B 1 c 2 F i a W x p d H k s I H V w d G F r Z S B h b m Q v b 3 I g b G 9 u Z y 1 0 Z X J t I G R l d m V s b 3 B t Z W 5 0 P z o g U 2 N p Z W 5 0 a X N 0 c y B h c y B l b m Q g d X N l c n M g K E l u Z H V z d H J 5 K S w z M 3 0 m c X V v d D s s J n F 1 b 3 Q 7 U 2 V j d G l v b j E v Q m F z Z V 9 z Z X Q v U 2 9 1 c m N l L n s 1 L i B I b 3 c g a W 1 w b 3 J 0 Y W 5 0 I G l z I G l 0 I H R v I H B y b 3 Z p Z G U g c 3 B l Y 2 l m a W M g d H J h a W 5 p b m c g Z m 9 y I G V h Y 2 g g b 2 Y g d G h l I G Z v b G x v d 2 l u Z y B z d G F r Z W h v b G R l c n M s I H R v I H B y b 2 1 v d G U g d G h l I E 9 y Z 2 F u L W 9 u L U N o a X A g c 3 l z d G V t c y B x d W F s a W Z p Y 2 F 0 a W 9 u L C B 1 c 2 F i a W x p d H k s I H V w d G F r Z S B h b m Q v b 3 I g b G 9 u Z y 1 0 Z X J t I G R l d m V s b 3 B t Z W 5 0 P z o g U 2 N p Z W 5 0 a X N 0 c y B h c y B k Z W N p c 2 l v b i 1 t Y W t l c n M g K F J l Z 3 V s Y X R v c n M s I E d y Y W 5 0 I G V 2 Y W x 1 Y X R v c n M g b 3 I s M z R 9 J n F 1 b 3 Q 7 L C Z x d W 9 0 O 1 N l Y 3 R p b 2 4 x L 0 J h c 2 V f c 2 V 0 L 1 N v d X J j Z S 5 7 N S 4 g S G 9 3 I G l t c G 9 y d G F u d C B p c y B p d C B 0 b y B w c m 9 2 a W R l I H N w Z W N p Z m l j I H R y Y W l u a W 5 n I G Z v c i B l Y W N o I G 9 m I H R o Z S B m b 2 x s b 3 d p b m c g c 3 R h a 2 V o b 2 x k Z X J z L C B 0 b y B w c m 9 t b 3 R l I H R o Z S B P c m d h b i 1 v b i 1 D a G l w I H N 5 c 3 R l b X M g c X V h b G l m a W N h d G l v b i w g d X N h Y m l s a X R 5 L C B 1 c H R h a 2 U g Y W 5 k L 2 9 y I G x v b m c t d G V y b S B k Z X Z l b G 9 w b W V u d D 8 6 I F R l Y 2 h u a W N p Y W 5 z L D M 1 f S Z x d W 9 0 O y w m c X V v d D t T Z W N 0 a W 9 u M S 9 C Y X N l X 3 N l d C 9 T b 3 V y Y 2 U u e z U u I E h v d y B p b X B v c n R h b n Q g a X M g a X Q g d G 8 g c H J v d m l k Z S B z c G V j a W Z p Y y B 0 c m F p b m l u Z y B m b 3 I g Z W F j a C B v Z i B 0 a G U g Z m 9 s b G 9 3 a W 5 n I H N 0 Y W t l a G 9 s Z G V y c y w g d G 8 g c H J v b W 9 0 Z S B 0 a G U g T 3 J n Y W 4 t b 2 4 t Q 2 h p c C B z e X N 0 Z W 1 z I H F 1 Y W x p Z m l j Y X R p b 2 4 s I H V z Y W J p b G l 0 e S w g d X B 0 Y W t l I G F u Z C 9 v c i B s b 2 5 n L X R l c m 0 g Z G V 2 Z W x v c G 1 l b n Q / O i B D b G l u a W N p Y W 5 z L D M 2 f S Z x d W 9 0 O y w m c X V v d D t T Z W N 0 a W 9 u M S 9 C Y X N l X 3 N l d C 9 T b 3 V y Y 2 U u e z U u I E h v d y B p b X B v c n R h b n Q g a X M g a X Q g d G 8 g c H J v d m l k Z S B z c G V j a W Z p Y y B 0 c m F p b m l u Z y B m b 3 I g Z W F j a C B v Z i B 0 a G U g Z m 9 s b G 9 3 a W 5 n I H N 0 Y W t l a G 9 s Z G V y c y w g d G 8 g c H J v b W 9 0 Z S B 0 a G U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M 3 f S Z x d W 9 0 O y w m c X V v d D t T Z W N 0 a W 9 u M S 9 C Y X N l X 3 N l d C 9 T b 3 V y Y 2 U u e 0 9 0 a G V y O j E w L D M 4 f S Z x d W 9 0 O y w m c X V v d D t T Z W N 0 a W 9 u M S 9 C Y X N l X 3 N l d C 9 T b 3 V y Y 2 U u e z Y u I E F 0 I H d o a W N o I G x l d m V s I G R v I H l v d S B j b 2 5 z a W R l c i B 0 a G F 0 I H N w Z W N p Z m l j I H R y Y W l u a W 5 n I G l z I G 5 l Y 2 V z c 2 F y e S B 0 b y B w c m 9 t b 3 R l I H R o Z S B P c m d h b i 1 v b i 1 D a G l w I H N 5 c 3 R l b X M g c X V h b G l m a W N h d G l v b i w g d X N h Y m l s a X R 5 L C B 1 c H R h a 2 U g Y W 5 k L 2 9 y I G x v b m c t d G V y b S B k Z X Z l b G 9 w b W V u d D 8 s M z l 9 J n F 1 b 3 Q 7 L C Z x d W 9 0 O 1 N l Y 3 R p b 2 4 x L 0 J h c 2 V f c 2 V 0 L 1 N v d X J j Z S 5 7 T 3 R o Z X I 6 M T E s N D B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9 t Y X R l c m l h b H M s N D F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h Y n J p Y 2 F 0 a W 9 u I H R l Y 2 h u a X F 1 Z X M g Y W 5 k I G 1 h b n V m Y W N 0 L D Q y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b H V p Z G l j I H B y a W 5 j a X B s Z X M s N D N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D Z W x s I G N 1 b H R 1 c m U g Y W 5 k I H N 0 Z W 0 g Y 2 V s b C B 0 Z W N o b m 9 s b 2 d 5 L D Q 0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m l v I G J h b m t p b m c s I E R h d G E g T W F u Y W d l b W V u d C B h b m Q g U H J v d G V j d C w 0 N X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b W 9 s Z W N 1 b G F y I G J p b 2 w s N D Z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b 2 5 p d G 9 y a W 5 n I G F u Z C B h b m F s e X N p b m c g K H N l b n N v c n M s I G l t Y W d p L D Q 3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E t Q R C B t b 2 R l b G x p b m c s N D h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a G F y b W F j b 2 x v Z 3 k g Y W 5 k I F R v e G l j b 2 x v Z 3 k g c H J p b m N p c G x l c y w 0 O X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F 1 Y W x p d H k g Q X N z d X J h b m N l L D U w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2 N p Z W 5 j Z S B D b 2 1 t d W 5 p Y 2 F 0 a W 9 u L D U x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m V n d W x h d G 9 y e S B h Z m Z h a X J z L D U y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R X R o a W N z L D U z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3 R o Z X I g K H B s Z W F z Z S B z c G V j a W Z 5 K S w 1 N H 0 m c X V v d D s s J n F 1 b 3 Q 7 U 2 V j d G l v b j E v Q m F z Z V 9 z Z X Q v U 2 9 1 c m N l L n t P d G h l c j o x M i w 1 N X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9 t Y X R l c m l h b H M s N T Z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Y W J y a W N h d G l v b i B 0 Z W N o b m l x d W V z I G F u L D U 3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x 1 a W R p Y y B w c m l u Y 2 l w b G V z L D U 4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N l b G w g Y 3 V s d H V y Z S B h b m Q g c 3 R l b S B j Z W x s I H R l Y y w 1 O X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8 g Y m F u a 2 l u Z y w g R G F 0 Y S B N Y W 5 h Z 2 V t Z W 5 0 I G E s N j B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t b 2 x l L D Y x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c 2 V u c y w 2 M n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S 1 B E I G 1 v Z G V s b G l u Z y w 2 M 3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a G F y b W F j b 2 x v Z 3 k g Y W 5 k I F R v e G l j b 2 x v Z 3 k g c H I s N j R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X V h b G l 0 e S B B c 3 N 1 c m F u Y 2 U s N j V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2 N p Z W 5 j Z S B D b 2 1 t d W 5 p Y 2 F 0 a W 9 u L D Y 2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J l Z 3 V s Y X R v c n k g Y W Z m Y W l y c y w 2 N 3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F d G h p Y 3 M s N j h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3 R o Z X I g K H B s Z W F z Z S B z c G V j a W Z 5 K S w 2 O X 0 m c X V v d D s s J n F 1 b 3 Q 7 U 2 V j d G l v b j E v Q m F z Z V 9 z Z X Q v U 2 9 1 c m N l L n t P d G h l c j o x M y w 3 M H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9 t Y X R l c m l h b H M s N z F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Y W J y a W N h d G l v b i B 0 Z W N o b m l x d W V z I G F u L D c y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x 1 a W R p Y y B w c m l u Y 2 l w b G V z L D c z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N l b G w g Y 3 V s d H V y Z S B h b m Q g c 3 R l b S B j Z W x s I H R l Y y w 3 N H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8 g Y m F u a 2 l u Z y w g R G F 0 Y S B N Y W 5 h Z 2 V t Z W 5 0 I G E s N z V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t b 2 x l L D c 2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c 2 V u c y w 3 N 3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S 1 B E I G 1 v Z G V s b G l u Z y w 3 O H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a G F y b W F j b 2 x v Z 3 k g Y W 5 k I F R v e G l j b 2 x v Z 3 k g c H I s N z l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X V h b G l 0 e S B B c 3 N 1 c m F u Y 2 U s O D B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2 N p Z W 5 j Z S B D b 2 1 t d W 5 p Y 2 F 0 a W 9 u L D g x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J l Z 3 V s Y X R v c n k g Y W Z m Y W l y c y w 4 M n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F d G h p Y 3 M s O D N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3 R o Z X I g K H B s Z W F z Z S B z c G V j a W Z 5 K S w 4 N H 0 m c X V v d D s s J n F 1 b 3 Q 7 U 2 V j d G l v b j E v Q m F z Z V 9 z Z X Q v U 2 9 1 c m N l L n t P d G h l c j o x N C w 4 N X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R l c m 0 s O D Z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T U s O D d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T Y s O D h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T c s O D l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T g s O T B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T k s O T F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A s O T J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E s O T N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I s O T R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M s O T V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Q s O T Z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U s O T d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Y s O T h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c s O T l 9 J n F 1 b 3 Q 7 L C Z x d W 9 0 O 1 N l Y 3 R p b 2 4 x L 0 J h c 2 V f c 2 V 0 L 1 N v d X J j Z S 5 7 T 3 R o Z X I 6 M j g s M T A w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m l v b W F 0 Z X J p Y W x z L D E w M X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F i c m l j Y X R p b 2 4 g d G V j a G 5 p c X V l c y B h b m Q g b W F u d W Z h Y 3 R 1 c m F i a W x p d H k s M T A y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b H V p Z G l j I H B y a W 5 j a X B s Z X M s M T A z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2 V s b C B j d W x 0 d X J l I G F u Z C B z d G V t I G N l b G w g d G V j a G 5 v b G 9 n e S w x M D R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8 g Y m F u a 2 l u Z y w g R G F 0 Y S B N Y W 5 h Z 2 V t Z W 5 0 I G F u Z C B Q c m 9 0 Z W N 0 a W 9 u L D E w N X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b W 9 s Z W N 1 b G F y I G J p b 2 x v Z 3 k g L y B v b W l j c y k s M T A 2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z Z W 5 z b 3 J z L C B p b W F n a W 5 n K S w x M D d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S 1 B E I G 1 v Z G V s b G l u Z y w x M D h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a G F y b W F j b 2 x v Z 3 k g Y W 5 k I F R v e G l j b 2 x v Z 3 k g c H J p b m N p c G x l c y w x M D l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R d W F s a X R 5 I E F z c 3 V y Y W 5 j Z S w x M T B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T Y 2 l l b m N l I E N v b W 1 1 b m l j Y X R p b 2 4 s M T E x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m V n d W x h d G 9 y e S B h Z m Z h a X J z L D E x M n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V 0 a G l j c y w x M T N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E x N H 0 m c X V v d D s s J n F 1 b 3 Q 7 U 2 V j d G l v b j E v Q m F z Z V 9 z Z X Q v U 2 9 1 c m N l L n t P d G h l c j o y O S w x M T V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2 1 h d G V y a W F s c y w x M T Z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F i c m l j Y X R p b 2 4 g d G V j a G 5 p c X V l c y B h b m Q g b W F u d W Z h Y 3 R 1 c m F i a W x p d H k s M T E 3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s d W l k a W M g c H J p b m N p c G x l c y w x M T h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N l b G w g Y 3 V s d H V y Z S B h b m Q g c 3 R l b S B j Z W x s I H R l Y 2 h u b 2 x v Z 3 k s M T E 5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8 g Y m F u a 2 l u Z y w g R G F 0 Y S B N Y W 5 h Z 2 V t Z W 5 0 I G F u Z C B Q c m 9 0 Z W N 0 a W 9 u L D E y M H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t b 2 x l Y 3 V s Y X I g Y m l v b G 9 n e S A v I G 9 t a W N z K S w x M j F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c 2 V u c 2 9 y c y w g a W 1 h Z 2 l u Z y k s M T I y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S 1 B E I G 1 v Z G V s b G l u Z y w x M j N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o Y X J t Y W N v b G 9 n e S B h b m Q g V G 9 4 a W N v b G 9 n e S B w c m l u Y 2 l w b G V z L D E y N H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X V h b G l 0 e S B B c 3 N 1 c m F u Y 2 U s M T I 1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T Y 2 l l b m N l I E N v b W 1 1 b m l j Y X R p b 2 4 s M T I 2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S Z W d 1 b G F 0 b 3 J 5 I G F m Z m F p c n M s M T I 3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F d G h p Y 3 M s M T I 4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E y O X 0 m c X V v d D s s J n F 1 b 3 Q 7 U 2 V j d G l v b j E v Q m F z Z V 9 z Z X Q v U 2 9 1 c m N l L n t P d G h l c j o z M C w x M z B 9 J n F 1 b 3 Q 7 L C Z x d W 9 0 O 1 N l Y 3 R p b 2 4 x L 0 J h c 2 V f c 2 V 0 L 1 N v d X J j Z S 5 7 M T M u I F d o Y X Q g a X M g d G h l I G 1 v c 3 Q g Y W R l c X V h d G U g Y 2 9 t c G x l e G l 0 e S B s Z X Z l b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N j a W V u d G l z d H M g Y X M g Z G V 2 Z W x v c G V y L D E z M X 0 m c X V v d D s s J n F 1 b 3 Q 7 U 2 V j d G l v b j E v Q m F z Z V 9 z Z X Q v U 2 9 1 c m N l L n s x M y 4 g V 2 h h d C B p c y B 0 a G U g b W 9 z d C B h Z G V x d W F 0 Z S B j b 2 1 w b G V 4 a X R 5 I G x l d m V s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l b m Q g d X N l c n M s M T M y f S Z x d W 9 0 O y w m c X V v d D t T Z W N 0 a W 9 u M S 9 C Y X N l X 3 N l d C 9 T b 3 V y Y 2 U u e z E z L i B X a G F 0 I G l z I H R o Z S B t b 3 N 0 I G F k Z X F 1 Y X R l I G N v b X B s Z X h p d H k g b G V 2 Z W w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V u Z C B 1 c z M x L D E z M 3 0 m c X V v d D s s J n F 1 b 3 Q 7 U 2 V j d G l v b j E v Q m F z Z V 9 z Z X Q v U 2 9 1 c m N l L n s x M y 4 g V 2 h h d C B p c y B 0 a G U g b W 9 z d C B h Z G V x d W F 0 Z S B j b 2 1 w b G V 4 a X R 5 I G x l d m V s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k Z W N p c 2 l v b i 0 s M T M 0 f S Z x d W 9 0 O y w m c X V v d D t T Z W N 0 a W 9 u M S 9 C Y X N l X 3 N l d C 9 T b 3 V y Y 2 U u e z E z L i B X a G F 0 I G l z I H R o Z S B t b 3 N 0 I G F k Z X F 1 Y X R l I G N v b X B s Z X h p d H k g b G V 2 Z W w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U Z W N o b m l j a W F u c y w x M z V 9 J n F 1 b 3 Q 7 L C Z x d W 9 0 O 1 N l Y 3 R p b 2 4 x L 0 J h c 2 V f c 2 V 0 L 1 N v d X J j Z S 5 7 M T M u I F d o Y X Q g a X M g d G h l I G 1 v c 3 Q g Y W R l c X V h d G U g Y 2 9 t c G x l e G l 0 e S B s Z X Z l b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E N s a W 5 p Y 2 l h b n M s M T M 2 f S Z x d W 9 0 O y w m c X V v d D t T Z W N 0 a W 9 u M S 9 C Y X N l X 3 N l d C 9 T b 3 V y Y 2 U u e z E z L i B X a G F 0 I G l z I H R o Z S B t b 3 N 0 I G F k Z X F 1 Y X R l I G N v b X B s Z X h p d H k g b G V 2 Z W w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P d G h l c i A o c G x l Y X N l I H N w Z W N p Z n k p L D E z N 3 0 m c X V v d D s s J n F 1 b 3 Q 7 U 2 V j d G l v b j E v Q m F z Z V 9 z Z X Q v U 2 9 1 c m N l L n t P d G h l c j o z M i w x M z h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k Z X Z l b G 9 w Z X J z L D E z O X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V u Z C B 1 c 2 V y c y A o Q W N h Z G V t a W E s M T Q w f S Z x d W 9 0 O y w m c X V v d D t T Z W N 0 a W 9 u M S 9 C Y X N l X 3 N l d C 9 T b 3 V y Y 2 U u e z E 0 L i B X a G F 0 I G l z I H R o Z S B t b 3 N 0 I G F k Z X F 1 Y X R l I G F t b 3 V u d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N j a W V u d G l z d H M g Y X M g Z W 5 k I H V z Z X J z I C h J b m R 1 c 3 R y e S w x N D F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k Z W N p c 2 l v b i 1 t Y W t l c n M g K F J l L D E 0 M n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U Z W N o b m l j a W F u c y w x N D N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Q 2 x p b m l j a W F u c y w x N D R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G 9 z d G d y Y W R 1 Y X R l I F N 0 d W R l b n R z I C h E b 2 N 0 b 3 J h d G U g L D E 0 N X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Q b 3 N 0 Z 3 J h Z H V h d G U g U 3 R 1 Z G V u d H M g K E 1 h c 3 R l c l x 1 M D A y N 3 M g c y w x N D Z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V W 5 k Z X J n c m F k d W F 0 Z S B T d H V k Z W 5 0 c y A o Q m F j a G V s b 3 J c d T A w M j c s M T Q 3 f S Z x d W 9 0 O y w m c X V v d D t T Z W N 0 a W 9 u M S 9 C Y X N l X 3 N l d C 9 T b 3 V y Y 2 U u e z E 0 L i B X a G F 0 I G l z I H R o Z S B t b 3 N 0 I G F k Z X F 1 Y X R l I G F t b 3 V u d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E 9 0 a G V y I C h w b G V h c 2 U g c 3 B l Y 2 l m e S k s M T Q 4 f S Z x d W 9 0 O y w m c X V v d D t T Z W N 0 a W 9 u M S 9 C Y X N l X 3 N l d C 9 T b 3 V y Y 2 U u e 0 9 0 a G V y O j M z L D E 0 O X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F b m d p b m V l c m l u Z y A o T W V j a G F u a W M s I E 1 h d G V y a W F s c y w g Q 2 h l b W l j Y W w p L D E 1 M H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C a W 9 l b m d p b m V l c m l u Z y A o Q m l v d G V j a G 5 v b G 9 n e S w g Q m l v b W V k a W N h b C k s M T U x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F B o e X N p Y 3 M s M T U y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N o Z W 1 p c 3 R y e S w x N T N 9 J n F 1 b 3 Q 7 L C Z x d W 9 0 O 1 N l Y 3 R p b 2 4 x L 0 J h c 2 V f c 2 V 0 L 1 N v d X J j Z S 5 7 M T U u I E h v d y B p b X B v c n R h b n Q g d 2 9 1 b G Q g a X Q g Y m U g d G 8 g a W 5 j b H V k Z S B 0 a G U g d G 9 w a W M g b 2 Y g T 3 J n Y W 4 t b 2 4 t Q 2 h p c C B 0 Z W N o b m 9 s b 2 d p Z X M g Y X M g Y S B z Z W 1 p b m F y I G 9 m I G N v d X J z Z S B p b i B 0 a G U g Z m 9 s b G 9 3 a W 5 n I G J y b 2 F k Z X I g Z m l l b G Q o c y k g b 2 Y g Z W R 1 Y 2 F 0 a W 9 u O j o g Q m l v Y 2 h l b W l z d H J 5 L y B C a W 9 s b 2 d 5 L D E 1 N H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N Z W R p Y 2 l u Z S w x N T V 9 J n F 1 b 3 Q 7 L C Z x d W 9 0 O 1 N l Y 3 R p b 2 4 x L 0 J h c 2 V f c 2 V 0 L 1 N v d X J j Z S 5 7 M T U u I E h v d y B p b X B v c n R h b n Q g d 2 9 1 b G Q g a X Q g Y m U g d G 8 g a W 5 j b H V k Z S B 0 a G U g d G 9 w a W M g b 2 Y g T 3 J n Y W 4 t b 2 4 t Q 2 h p c C B 0 Z W N o b m 9 s b 2 d p Z X M g Y X M g Y S B z Z W 1 p b m F y I G 9 m I G N v d X J z Z S B p b i B 0 a G U g Z m 9 s b G 9 3 a W 5 n I G J y b 2 F k Z X I g Z m l l b G Q o c y k g b 2 Y g Z W R 1 Y 2 F 0 a W 9 u O j o g U G h h c m 1 h Y 2 9 s b 2 d 5 L y B U b 3 h p Y 2 9 s b 2 d 5 L D E 1 N n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O b 2 5 l L D E 1 N 3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P d G h l c i A o c G x l Y X N l I H N w Z W N p Z n k p I F 9 f X 1 9 f X 1 9 f X 1 9 f X 1 9 f X 1 9 f X 1 9 f X 1 9 f X 1 9 f X 1 9 f X y w x N T h 9 J n F 1 b 3 Q 7 L C Z x d W 9 0 O 1 N l Y 3 R p b 2 4 x L 0 J h c 2 V f c 2 V 0 L 1 N v d X J j Z S 5 7 T 3 R o Z X I 6 M z Q s M T U 5 f S Z x d W 9 0 O 1 0 s J n F 1 b 3 Q 7 Q 2 9 s d W 1 u Q 2 9 1 b n Q m c X V v d D s 6 M T Y w L C Z x d W 9 0 O 0 t l e U N v b H V t b k 5 h b W V z J n F 1 b 3 Q 7 O l t d L C Z x d W 9 0 O 0 N v b H V t b k l k Z W 5 0 a X R p Z X M m c X V v d D s 6 W y Z x d W 9 0 O 1 N l Y 3 R p b 2 4 x L 0 J h c 2 V f c 2 V 0 L 1 N v d X J j Z S 5 7 M S 4 g S G 9 3 I H d v d W x k I H l v d S B k Z W Z p b m U g e W 9 1 c n N l b G Y g Y X M g Y S B w c m 9 m Z X N z a W 9 u Y W w / I G E p I F R 5 c G U g b 2 Y g a W 5 z d G l 0 d X R p b 2 4 s M H 0 m c X V v d D s s J n F 1 b 3 Q 7 U 2 V j d G l v b j E v Q m F z Z V 9 z Z X Q v U 2 9 1 c m N l L n t P d G h l c j o s M X 0 m c X V v d D s s J n F 1 b 3 Q 7 U 2 V j d G l v b j E v Q m F z Z V 9 z Z X Q v U 2 9 1 c m N l L n t i K S B K b 2 I g T G V 2 Z W w s M n 0 m c X V v d D s s J n F 1 b 3 Q 7 U 2 V j d G l v b j E v Q m F z Z V 9 z Z X Q v U 2 9 1 c m N l L n t P d G h l c j o y L D N 9 J n F 1 b 3 Q 7 L C Z x d W 9 0 O 1 N l Y 3 R p b 2 4 x L 0 J h c 2 V f c 2 V 0 L 1 N v d X J j Z S 5 7 Y y k g R m l l b G Q g b 2 Y g d 2 9 y a y w 0 f S Z x d W 9 0 O y w m c X V v d D t T Z W N 0 a W 9 u M S 9 C Y X N l X 3 N l d C 9 T b 3 V y Y 2 U u e 0 9 0 a G V y O j M s N X 0 m c X V v d D s s J n F 1 b 3 Q 7 U 2 V j d G l v b j E v Q m F z Z V 9 z Z X Q v U 2 9 1 c m N l L n t k K S B G a W V s Z C B v Z i B H c m F k d W F 0 Z S B V b m l 2 Z X J z a X R 5 I G V k d W N h d G l v b i A o Q m F j a G V s b 3 J c d T A w M j d z I E R l Z 3 J l Z S k s N n 0 m c X V v d D s s J n F 1 b 3 Q 7 U 2 V j d G l v b j E v Q m F z Z V 9 z Z X Q v U 2 9 1 c m N l L n t P d G h l c j o 0 L D d 9 J n F 1 b 3 Q 7 L C Z x d W 9 0 O 1 N l Y 3 R p b 2 4 x L 0 J h c 2 V f c 2 V 0 L 1 N v d X J j Z S 5 7 Z S k g R m l l b G Q g b 2 Y g Z m l y c 3 Q g U G 9 z d G d y Y W R 1 Y X R l I F V u a X Z l c n N p d H k g Z W R 1 Y 2 F 0 a W 9 u I C h N Y X N 0 Z X J c d T A w M j d z I E R l Z 3 J l Z S k s O H 0 m c X V v d D s s J n F 1 b 3 Q 7 U 2 V j d G l v b j E v Q m F z Z V 9 z Z X Q v U 2 9 1 c m N l L n t P d G h l c j o 1 L D l 9 J n F 1 b 3 Q 7 L C Z x d W 9 0 O 1 N l Y 3 R p b 2 4 x L 0 J h c 2 V f c 2 V 0 L 1 N v d X J j Z S 5 7 Z i k g R m l l b G Q g b 2 Y g c 2 V j b 2 5 k I F B v c 3 R n c m F k d W F 0 Z S B V b m l 2 Z X J z a X R 5 I G V k d W N h d G l v b i A o R G 9 j d G 9 y Y X R l I E R l Z 3 J l Z S k s M T B 9 J n F 1 b 3 Q 7 L C Z x d W 9 0 O 1 N l Y 3 R p b 2 4 x L 0 J h c 2 V f c 2 V 0 L 1 N v d X J j Z S 5 7 T 3 R o Z X I 6 N i w x M X 0 m c X V v d D s s J n F 1 b 3 Q 7 U 2 V j d G l v b j E v Q m F z Z V 9 z Z X Q v U 2 9 1 c m N l L n t n K S B N Y W l u I G F y Z W E g b 2 Y g Z X h w Z X J 0 a X N l L D E y f S Z x d W 9 0 O y w m c X V v d D t T Z W N 0 a W 9 u M S 9 C Y X N l X 3 N l d C 9 T b 3 V y Y 2 U u e 0 9 0 a G V y O j c s M T N 9 J n F 1 b 3 Q 7 L C Z x d W 9 0 O 1 N l Y 3 R p b 2 4 x L 0 J h c 2 V f c 2 V 0 L 1 N v d X J j Z S 5 7 M i 4 g U 2 V s Z W N 0 I H R o Z S B 0 a X N z d W V z L 2 9 y Z 2 F u c y 9 z e X N 0 Z W 1 z L 2 J p b 2 x v Z 2 l j Y W w g Z n V u Y 3 R p b 2 5 z I H d p d G g g d 2 h p Y 2 g g e W 9 1 I G F y Z S B m Y W 1 p b G l h c i B h b m Q v b 3 I g e W 9 1 I H d v c m s g d 2 l 0 a D 8 g K F N l b G V j d C B h b G w g d G h h d C B h c H B s e S k s M T R 9 J n F 1 b 3 Q 7 L C Z x d W 9 0 O 1 N l Y 3 R p b 2 4 x L 0 J h c 2 V f c 2 V 0 L 1 N v d X J j Z S 5 7 M y 4 g U 2 V s Z W N 0 I H R o Z S B t a W N y b 2 Z h Y n J p Y 2 F 0 a W 9 u I H R l Y 2 h u a X F 1 Z X M g Z m 9 y I H B v b H l t Z X I t Y m F z Z W Q g b W l j c m 9 m b H V p Z G l j I G R l d m l j Z X M g d 2 l 0 a C B 3 a G l j a C B 5 b 3 U g Y X J l I G Z h b W l s a W F y I G F u Z C 9 v c i B 5 b 3 U g d 2 9 y a y B 3 a X R o P y w x N X 0 m c X V v d D s s J n F 1 b 3 Q 7 U 2 V j d G l v b j E v Q m F z Z V 9 z Z X Q v U 2 9 1 c m N l L n t P d G h l c j o 4 L D E 2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N a W N y b 2 Z h Y n J p Y 2 F 0 a W 9 u I H R l Y 2 h u a X F 1 Z X M s M T d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F B y b 2 R 1 Y 3 R p b 2 4 g c 2 N h b G U t d X A g b 2 Y g T 3 J n Y W 4 t b 2 4 t Q 2 h p c C B z e X N 0 Z W 1 z L D E 4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E Z W Z p b m l 0 a W 9 u I G 9 m I H N w Z W N p Z m l j I G N l b G w g Y 3 V s d H V y Z S B z d G F u Z G F y Z H M g 4 o C T I G Z 1 b m N 0 a W 9 u I G F u Z C B v c m l n a W 4 g b 2 Y g Y 2 V s b H M s M T l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F N l b n N v c n M g a W 5 0 Z W d y Y X R p b 2 4 g Y W 5 k I H J l Y W w t d G l t Z S B t b 2 5 p d G 9 y a W 5 n L D I w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I a W d o I H R o c m 9 1 Z 2 h w d X Q g Y 3 V s d G l 2 Y X R p b 2 4 g Y W 5 k I G V u Z H B v a W 5 0 I G 1 l Y X N 1 c m V t Z W 5 0 c y w y M X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U E t Q R C B t b 2 R l b G l u Z y w y M n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U X V h b G l m a W N h d G l v b i B v Z i B 0 a G U g b W 9 k Z W x z L D I z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V c 2 F i a W x p d H k s M j R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E N v b X B h c m l z a W 9 u I H d p d G g g Y 2 x p b m l j Y W w g Z G F 0 Y S w y N X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Q 2 9 t c G F y a X N p b 2 4 g d 2 l 0 a C B h b m l t Y W w g Z G F 0 Y S w y N n 0 m c X V v d D s s J n F 1 b 3 Q 7 U 2 V j d G l v b j E v Q m F z Z V 9 z Z X Q v U 2 9 1 c m N l L n s 0 L i B I b 3 c g a W 1 w b 3 J 0 Y W 5 0 I G F y Z S B 0 a G U g Z m 9 s b G 9 3 a W 5 n I G F z c G V j d H M g Z m 9 y I H R o Z S B P c m d h b i 1 v b i 1 D a G l w I G Z p Z W x k I G R l d m V s b 3 B t Z W 5 0 P z o g V X B 0 Y W t l I G J 5 I H N j a W V u d G l z d H M g Z n J v b S B v d G h l c i B m a W V s Z H M s M j d 9 J n F 1 b 3 Q 7 L C Z x d W 9 0 O 1 N l Y 3 R p b 2 4 x L 0 J h c 2 V f c 2 V 0 L 1 N v d X J j Z S 5 7 N C 4 g S G 9 3 I G l t c G 9 y d G F u d C B h c m U g d G h l I G Z v b G x v d 2 l u Z y B h c 3 B l Y 3 R z I G Z v c i B 0 a G U g T 3 J n Y W 4 t b 2 4 t Q 2 h p c C B m a W V s Z C B k Z X Z l b G 9 w b W V u d D 8 6 I F R y Y W l u a W 5 n L D I 4 f S Z x d W 9 0 O y w m c X V v d D t T Z W N 0 a W 9 u M S 9 C Y X N l X 3 N l d C 9 T b 3 V y Y 2 U u e z Q u I E h v d y B p b X B v c n R h b n Q g Y X J l I H R o Z S B m b 2 x s b 3 d p b m c g Y X N w Z W N 0 c y B m b 3 I g d G h l I E 9 y Z 2 F u L W 9 u L U N o a X A g Z m l l b G Q g Z G V 2 Z W x v c G 1 l b n Q / O i B P d G h l c i A o c G x l Y X N l I H N w Z W N p Z n k p L D I 5 f S Z x d W 9 0 O y w m c X V v d D t T Z W N 0 a W 9 u M S 9 C Y X N l X 3 N l d C 9 T b 3 V y Y 2 U u e 0 9 0 a G V y O j k s M z B 9 J n F 1 b 3 Q 7 L C Z x d W 9 0 O 1 N l Y 3 R p b 2 4 x L 0 J h c 2 V f c 2 V 0 L 1 N v d X J j Z S 5 7 N S 4 g S G 9 3 I G l t c G 9 y d G F u d C B p c y B p d C B 0 b y B w c m 9 2 a W R l I H N w Z W N p Z m l j I H R y Y W l u a W 5 n I G Z v c i B l Y W N o I G 9 m I H R o Z S B m b 2 x s b 3 d p b m c g c 3 R h a 2 V o b 2 x k Z X J z L C B 0 b y B w c m 9 t b 3 R l I H R o Z S B P c m d h b i 1 v b i 1 D a G l w I H N 5 c 3 R l b X M g c X V h b G l m a W N h d G l v b i w g d X N h Y m l s a X R 5 L C B 1 c H R h a 2 U g Y W 5 k L 2 9 y I G x v b m c t d G V y b S B k Z X Z l b G 9 w b W V u d D 8 6 I F N j a W V u d G l z d H M g Y X M g Z G V 2 Z W x v c G V y c y w z M X 0 m c X V v d D s s J n F 1 b 3 Q 7 U 2 V j d G l v b j E v Q m F z Z V 9 z Z X Q v U 2 9 1 c m N l L n s 1 L i B I b 3 c g a W 1 w b 3 J 0 Y W 5 0 I G l z I G l 0 I H R v I H B y b 3 Z p Z G U g c 3 B l Y 2 l m a W M g d H J h a W 5 p b m c g Z m 9 y I G V h Y 2 g g b 2 Y g d G h l I G Z v b G x v d 2 l u Z y B z d G F r Z W h v b G R l c n M s I H R v I H B y b 2 1 v d G U g d G h l I E 9 y Z 2 F u L W 9 u L U N o a X A g c 3 l z d G V t c y B x d W F s a W Z p Y 2 F 0 a W 9 u L C B 1 c 2 F i a W x p d H k s I H V w d G F r Z S B h b m Q v b 3 I g b G 9 u Z y 1 0 Z X J t I G R l d m V s b 3 B t Z W 5 0 P z o g U 2 N p Z W 5 0 a X N 0 c y B h c y B l b m Q g d X N l c n M g K E F j Y W R l b W l h K S w z M n 0 m c X V v d D s s J n F 1 b 3 Q 7 U 2 V j d G l v b j E v Q m F z Z V 9 z Z X Q v U 2 9 1 c m N l L n s 1 L i B I b 3 c g a W 1 w b 3 J 0 Y W 5 0 I G l z I G l 0 I H R v I H B y b 3 Z p Z G U g c 3 B l Y 2 l m a W M g d H J h a W 5 p b m c g Z m 9 y I G V h Y 2 g g b 2 Y g d G h l I G Z v b G x v d 2 l u Z y B z d G F r Z W h v b G R l c n M s I H R v I H B y b 2 1 v d G U g d G h l I E 9 y Z 2 F u L W 9 u L U N o a X A g c 3 l z d G V t c y B x d W F s a W Z p Y 2 F 0 a W 9 u L C B 1 c 2 F i a W x p d H k s I H V w d G F r Z S B h b m Q v b 3 I g b G 9 u Z y 1 0 Z X J t I G R l d m V s b 3 B t Z W 5 0 P z o g U 2 N p Z W 5 0 a X N 0 c y B h c y B l b m Q g d X N l c n M g K E l u Z H V z d H J 5 K S w z M 3 0 m c X V v d D s s J n F 1 b 3 Q 7 U 2 V j d G l v b j E v Q m F z Z V 9 z Z X Q v U 2 9 1 c m N l L n s 1 L i B I b 3 c g a W 1 w b 3 J 0 Y W 5 0 I G l z I G l 0 I H R v I H B y b 3 Z p Z G U g c 3 B l Y 2 l m a W M g d H J h a W 5 p b m c g Z m 9 y I G V h Y 2 g g b 2 Y g d G h l I G Z v b G x v d 2 l u Z y B z d G F r Z W h v b G R l c n M s I H R v I H B y b 2 1 v d G U g d G h l I E 9 y Z 2 F u L W 9 u L U N o a X A g c 3 l z d G V t c y B x d W F s a W Z p Y 2 F 0 a W 9 u L C B 1 c 2 F i a W x p d H k s I H V w d G F r Z S B h b m Q v b 3 I g b G 9 u Z y 1 0 Z X J t I G R l d m V s b 3 B t Z W 5 0 P z o g U 2 N p Z W 5 0 a X N 0 c y B h c y B k Z W N p c 2 l v b i 1 t Y W t l c n M g K F J l Z 3 V s Y X R v c n M s I E d y Y W 5 0 I G V 2 Y W x 1 Y X R v c n M g b 3 I s M z R 9 J n F 1 b 3 Q 7 L C Z x d W 9 0 O 1 N l Y 3 R p b 2 4 x L 0 J h c 2 V f c 2 V 0 L 1 N v d X J j Z S 5 7 N S 4 g S G 9 3 I G l t c G 9 y d G F u d C B p c y B p d C B 0 b y B w c m 9 2 a W R l I H N w Z W N p Z m l j I H R y Y W l u a W 5 n I G Z v c i B l Y W N o I G 9 m I H R o Z S B m b 2 x s b 3 d p b m c g c 3 R h a 2 V o b 2 x k Z X J z L C B 0 b y B w c m 9 t b 3 R l I H R o Z S B P c m d h b i 1 v b i 1 D a G l w I H N 5 c 3 R l b X M g c X V h b G l m a W N h d G l v b i w g d X N h Y m l s a X R 5 L C B 1 c H R h a 2 U g Y W 5 k L 2 9 y I G x v b m c t d G V y b S B k Z X Z l b G 9 w b W V u d D 8 6 I F R l Y 2 h u a W N p Y W 5 z L D M 1 f S Z x d W 9 0 O y w m c X V v d D t T Z W N 0 a W 9 u M S 9 C Y X N l X 3 N l d C 9 T b 3 V y Y 2 U u e z U u I E h v d y B p b X B v c n R h b n Q g a X M g a X Q g d G 8 g c H J v d m l k Z S B z c G V j a W Z p Y y B 0 c m F p b m l u Z y B m b 3 I g Z W F j a C B v Z i B 0 a G U g Z m 9 s b G 9 3 a W 5 n I H N 0 Y W t l a G 9 s Z G V y c y w g d G 8 g c H J v b W 9 0 Z S B 0 a G U g T 3 J n Y W 4 t b 2 4 t Q 2 h p c C B z e X N 0 Z W 1 z I H F 1 Y W x p Z m l j Y X R p b 2 4 s I H V z Y W J p b G l 0 e S w g d X B 0 Y W t l I G F u Z C 9 v c i B s b 2 5 n L X R l c m 0 g Z G V 2 Z W x v c G 1 l b n Q / O i B D b G l u a W N p Y W 5 z L D M 2 f S Z x d W 9 0 O y w m c X V v d D t T Z W N 0 a W 9 u M S 9 C Y X N l X 3 N l d C 9 T b 3 V y Y 2 U u e z U u I E h v d y B p b X B v c n R h b n Q g a X M g a X Q g d G 8 g c H J v d m l k Z S B z c G V j a W Z p Y y B 0 c m F p b m l u Z y B m b 3 I g Z W F j a C B v Z i B 0 a G U g Z m 9 s b G 9 3 a W 5 n I H N 0 Y W t l a G 9 s Z G V y c y w g d G 8 g c H J v b W 9 0 Z S B 0 a G U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M 3 f S Z x d W 9 0 O y w m c X V v d D t T Z W N 0 a W 9 u M S 9 C Y X N l X 3 N l d C 9 T b 3 V y Y 2 U u e 0 9 0 a G V y O j E w L D M 4 f S Z x d W 9 0 O y w m c X V v d D t T Z W N 0 a W 9 u M S 9 C Y X N l X 3 N l d C 9 T b 3 V y Y 2 U u e z Y u I E F 0 I H d o a W N o I G x l d m V s I G R v I H l v d S B j b 2 5 z a W R l c i B 0 a G F 0 I H N w Z W N p Z m l j I H R y Y W l u a W 5 n I G l z I G 5 l Y 2 V z c 2 F y e S B 0 b y B w c m 9 t b 3 R l I H R o Z S B P c m d h b i 1 v b i 1 D a G l w I H N 5 c 3 R l b X M g c X V h b G l m a W N h d G l v b i w g d X N h Y m l s a X R 5 L C B 1 c H R h a 2 U g Y W 5 k L 2 9 y I G x v b m c t d G V y b S B k Z X Z l b G 9 w b W V u d D 8 s M z l 9 J n F 1 b 3 Q 7 L C Z x d W 9 0 O 1 N l Y 3 R p b 2 4 x L 0 J h c 2 V f c 2 V 0 L 1 N v d X J j Z S 5 7 T 3 R o Z X I 6 M T E s N D B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9 t Y X R l c m l h b H M s N D F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h Y n J p Y 2 F 0 a W 9 u I H R l Y 2 h u a X F 1 Z X M g Y W 5 k I G 1 h b n V m Y W N 0 L D Q y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b H V p Z G l j I H B y a W 5 j a X B s Z X M s N D N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D Z W x s I G N 1 b H R 1 c m U g Y W 5 k I H N 0 Z W 0 g Y 2 V s b C B 0 Z W N o b m 9 s b 2 d 5 L D Q 0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m l v I G J h b m t p b m c s I E R h d G E g T W F u Y W d l b W V u d C B h b m Q g U H J v d G V j d C w 0 N X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b W 9 s Z W N 1 b G F y I G J p b 2 w s N D Z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b 2 5 p d G 9 y a W 5 n I G F u Z C B h b m F s e X N p b m c g K H N l b n N v c n M s I G l t Y W d p L D Q 3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E t Q R C B t b 2 R l b G x p b m c s N D h 9 J n F 1 b 3 Q 7 L C Z x d W 9 0 O 1 N l Y 3 R p b 2 4 x L 0 J h c 2 V f c 2 V 0 L 1 N v d X J j Z S 5 7 N y 4 g S G 9 3 I G l t c G 9 y d G F u d C B h c m U g d G h l I G Z v b G x v d 2 l u Z y B l b G V t Z W 5 0 c y B 0 b y B j b 2 5 z a W R l c i B m b 3 I g d H J h a W 5 p b m c s I G Z v c i B T Y 2 l l b n R p c 3 R z I G F z I G R l d m V s b 3 B l c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a G F y b W F j b 2 x v Z 3 k g Y W 5 k I F R v e G l j b 2 x v Z 3 k g c H J p b m N p c G x l c y w 0 O X 0 m c X V v d D s s J n F 1 b 3 Q 7 U 2 V j d G l v b j E v Q m F z Z V 9 z Z X Q v U 2 9 1 c m N l L n s 3 L i B I b 3 c g a W 1 w b 3 J 0 Y W 5 0 I G F y Z S B 0 a G U g Z m 9 s b G 9 3 a W 5 n I G V s Z W 1 l b n R z I H R v I G N v b n N p Z G V y I G Z v c i B 0 c m F p b m l u Z y w g Z m 9 y I F N j a W V u d G l z d H M g Y X M g Z G V 2 Z W x v c G V y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F 1 Y W x p d H k g Q X N z d X J h b m N l L D U w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2 N p Z W 5 j Z S B D b 2 1 t d W 5 p Y 2 F 0 a W 9 u L D U x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m V n d W x h d G 9 y e S B h Z m Z h a X J z L D U y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R X R o a W N z L D U z f S Z x d W 9 0 O y w m c X V v d D t T Z W N 0 a W 9 u M S 9 C Y X N l X 3 N l d C 9 T b 3 V y Y 2 U u e z c u I E h v d y B p b X B v c n R h b n Q g Y X J l I H R o Z S B m b 2 x s b 3 d p b m c g Z W x l b W V u d H M g d G 8 g Y 2 9 u c 2 l k Z X I g Z m 9 y I H R y Y W l u a W 5 n L C B m b 3 I g U 2 N p Z W 5 0 a X N 0 c y B h c y B k Z X Z l b G 9 w Z X J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3 R o Z X I g K H B s Z W F z Z S B z c G V j a W Z 5 K S w 1 N H 0 m c X V v d D s s J n F 1 b 3 Q 7 U 2 V j d G l v b j E v Q m F z Z V 9 z Z X Q v U 2 9 1 c m N l L n t P d G h l c j o x M i w 1 N X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9 t Y X R l c m l h b H M s N T Z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Y W J y a W N h d G l v b i B 0 Z W N o b m l x d W V z I G F u L D U 3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x 1 a W R p Y y B w c m l u Y 2 l w b G V z L D U 4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N l b G w g Y 3 V s d H V y Z S B h b m Q g c 3 R l b S B j Z W x s I H R l Y y w 1 O X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8 g Y m F u a 2 l u Z y w g R G F 0 Y S B N Y W 5 h Z 2 V t Z W 5 0 I G E s N j B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t b 2 x l L D Y x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c 2 V u c y w 2 M n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S 1 B E I G 1 v Z G V s b G l u Z y w 2 M 3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a G F y b W F j b 2 x v Z 3 k g Y W 5 k I F R v e G l j b 2 x v Z 3 k g c H I s N j R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X V h b G l 0 e S B B c 3 N 1 c m F u Y 2 U s N j V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2 N p Z W 5 j Z S B D b 2 1 t d W 5 p Y 2 F 0 a W 9 u L D Y 2 f S Z x d W 9 0 O y w m c X V v d D t T Z W N 0 a W 9 u M S 9 C Y X N l X 3 N l d C 9 T b 3 V y Y 2 U u e z g u I E h v d y B p b X B v c n R h b n Q g Y X J l I H R o Z S B m b 2 x s b 3 d p b m c g Z W x l b W V u d H M g d G 8 g Y 2 9 u c 2 l k Z X I g Z m 9 y I H R y Y W l u a W 5 n L C B m b 3 I g U 2 N p Z W 5 0 a X N 0 c y B h c y B l b m Q g d X N l c n M g K E F j Y W R l b W l h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J l Z 3 V s Y X R v c n k g Y W Z m Y W l y c y w 2 N 3 0 m c X V v d D s s J n F 1 b 3 Q 7 U 2 V j d G l v b j E v Q m F z Z V 9 z Z X Q v U 2 9 1 c m N l L n s 4 L i B I b 3 c g a W 1 w b 3 J 0 Y W 5 0 I G F y Z S B 0 a G U g Z m 9 s b G 9 3 a W 5 n I G V s Z W 1 l b n R z I H R v I G N v b n N p Z G V y I G Z v c i B 0 c m F p b m l u Z y w g Z m 9 y I F N j a W V u d G l z d H M g Y X M g Z W 5 k I H V z Z X J z I C h B Y 2 F k Z W 1 p Y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F d G h p Y 3 M s N j h 9 J n F 1 b 3 Q 7 L C Z x d W 9 0 O 1 N l Y 3 R p b 2 4 x L 0 J h c 2 V f c 2 V 0 L 1 N v d X J j Z S 5 7 O C 4 g S G 9 3 I G l t c G 9 y d G F u d C B h c m U g d G h l I G Z v b G x v d 2 l u Z y B l b G V t Z W 5 0 c y B 0 b y B j b 2 5 z a W R l c i B m b 3 I g d H J h a W 5 p b m c s I G Z v c i B T Y 2 l l b n R p c 3 R z I G F z I G V u Z C B 1 c 2 V y c y A o Q W N h Z G V t a W E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3 R o Z X I g K H B s Z W F z Z S B z c G V j a W Z 5 K S w 2 O X 0 m c X V v d D s s J n F 1 b 3 Q 7 U 2 V j d G l v b j E v Q m F z Z V 9 z Z X Q v U 2 9 1 c m N l L n t P d G h l c j o x M y w 3 M H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9 t Y X R l c m l h b H M s N z F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Y W J y a W N h d G l v b i B 0 Z W N o b m l x d W V z I G F u L D c y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x 1 a W R p Y y B w c m l u Y 2 l w b G V z L D c z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N l b G w g Y 3 V s d H V y Z S B h b m Q g c 3 R l b S B j Z W x s I H R l Y y w 3 N H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8 g Y m F u a 2 l u Z y w g R G F 0 Y S B N Y W 5 h Z 2 V t Z W 5 0 I G E s N z V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t b 2 x l L D c 2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c 2 V u c y w 3 N 3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S 1 B E I G 1 v Z G V s b G l u Z y w 3 O H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a G F y b W F j b 2 x v Z 3 k g Y W 5 k I F R v e G l j b 2 x v Z 3 k g c H I s N z l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X V h b G l 0 e S B B c 3 N 1 c m F u Y 2 U s O D B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2 N p Z W 5 j Z S B D b 2 1 t d W 5 p Y 2 F 0 a W 9 u L D g x f S Z x d W 9 0 O y w m c X V v d D t T Z W N 0 a W 9 u M S 9 C Y X N l X 3 N l d C 9 T b 3 V y Y 2 U u e z k u I E h v d y B p b X B v c n R h b n Q g Y X J l I H R o Z S B m b 2 x s b 3 d p b m c g Z W x l b W V u d H M g d G 8 g Y 2 9 u c 2 l k Z X I g Z m 9 y I H R y Y W l u a W 5 n L C B m b 3 I g U 2 N p Z W 5 0 a X N 0 c y B h c y B l b m Q g d X N l c n M g K E l u Z H V z d H J 5 K S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J l Z 3 V s Y X R v c n k g Y W Z m Y W l y c y w 4 M n 0 m c X V v d D s s J n F 1 b 3 Q 7 U 2 V j d G l v b j E v Q m F z Z V 9 z Z X Q v U 2 9 1 c m N l L n s 5 L i B I b 3 c g a W 1 w b 3 J 0 Y W 5 0 I G F y Z S B 0 a G U g Z m 9 s b G 9 3 a W 5 n I G V s Z W 1 l b n R z I H R v I G N v b n N p Z G V y I G Z v c i B 0 c m F p b m l u Z y w g Z m 9 y I F N j a W V u d G l z d H M g Y X M g Z W 5 k I H V z Z X J z I C h J b m R 1 c 3 R y e S k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F d G h p Y 3 M s O D N 9 J n F 1 b 3 Q 7 L C Z x d W 9 0 O 1 N l Y 3 R p b 2 4 x L 0 J h c 2 V f c 2 V 0 L 1 N v d X J j Z S 5 7 O S 4 g S G 9 3 I G l t c G 9 y d G F u d C B h c m U g d G h l I G Z v b G x v d 2 l u Z y B l b G V t Z W 5 0 c y B 0 b y B j b 2 5 z a W R l c i B m b 3 I g d H J h a W 5 p b m c s I G Z v c i B T Y 2 l l b n R p c 3 R z I G F z I G V u Z C B 1 c 2 V y c y A o S W 5 k d X N 0 c n k p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3 R o Z X I g K H B s Z W F z Z S B z c G V j a W Z 5 K S w 4 N H 0 m c X V v d D s s J n F 1 b 3 Q 7 U 2 V j d G l v b j E v Q m F z Z V 9 z Z X Q v U 2 9 1 c m N l L n t P d G h l c j o x N C w 4 N X 0 m c X V v d D s s J n F 1 b 3 Q 7 U 2 V j d G l v b j E v Q m F z Z V 9 z Z X Q v U 2 9 1 c m N l L n s x M C 4 g S G 9 3 I G l t c G 9 y d G F u d C B h c m U g d G h l I G Z v b G x v d 2 l u Z y B l b G V t Z W 5 0 c y B 0 b y B j b 2 5 z a W R l c i B m b 3 I g d H J h a W 5 p b m c s I G Z v c i B T Y 2 l l b n R p c 3 R z I G F z I G R l Y 2 l z a W 9 u L W 1 h a 2 V y c y A o U m V n d W x h d G 9 y c y w g R 3 J h b n Q g Z X Z h b H V h d G 9 y c y B v c i B w Z W V y I H J l d m l l d 2 V y c y k s I H J l Z 2 F y Z G l u Z y B 0 a G U g a W 1 w c m 9 2 Z W 1 l b n Q g b 2 Y g T 3 J n Y W 4 t b 2 4 t Q 2 h p c C B z e X N 0 Z W 1 z I H F 1 Y W x p Z m l j Y X R p b 2 4 s I H V z Y W J p b G l 0 e S w g d X B 0 Y W t l I G F u Z C 9 v c i B s b 2 5 n L X R l c m 0 s O D Z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T U s O D d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T Y s O D h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T c s O D l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T g s O T B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T k s O T F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A s O T J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E s O T N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I s O T R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M s O T V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Q s O T Z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U s O T d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Y s O T h 9 J n F 1 b 3 Q 7 L C Z x d W 9 0 O 1 N l Y 3 R p b 2 4 x L 0 J h c 2 V f c 2 V 0 L 1 N v d X J j Z S 5 7 M T A u I E h v d y B p b X B v c n R h b n Q g Y X J l I H R o Z S B m b 2 x s b 3 d p b m c g Z W x l b W V u d H M g d G 8 g Y 2 9 u c 2 l k Z X I g Z m 9 y I H R y Y W l u a W 5 n L C B m b 3 I g U 2 N p Z W 5 0 a X N 0 c y B h c y B k Z W N p c 2 l v b i 1 t Y W t l c n M g K F J l Z 3 V s Y X R v c n M s I E d y Y W 5 0 I G V 2 Y W x 1 Y X R v c n M g b 3 I g c G V l c i B y Z X Z p Z X d l c n M p L C B y Z W d h c m R p b m c g d G h l I G l t c H J v d m V t Z W 5 0 I G 9 m I E 9 y Z 2 F u L W 9 u L U N o a X A g c 3 l z d G V t c y B x d W F s a W Z p Y 2 F 0 a W 9 u L C B 1 c 2 F i a W x p d H k s I H V w d G F r Z S B h b m Q v b 3 I g b G 9 u Z y 1 0 M j c s O T l 9 J n F 1 b 3 Q 7 L C Z x d W 9 0 O 1 N l Y 3 R p b 2 4 x L 0 J h c 2 V f c 2 V 0 L 1 N v d X J j Z S 5 7 T 3 R o Z X I 6 M j g s M T A w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m l v b W F 0 Z X J p Y W x z L D E w M X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F i c m l j Y X R p b 2 4 g d G V j a G 5 p c X V l c y B h b m Q g b W F u d W Z h Y 3 R 1 c m F i a W x p d H k s M T A y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l j c m 9 m b H V p Z G l j I H B y a W 5 j a X B s Z X M s M T A z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Q 2 V s b C B j d W x 0 d X J l I G F u Z C B z d G V t I G N l b G w g d G V j a G 5 v b G 9 n e S w x M D R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8 g Y m F u a 2 l u Z y w g R G F 0 Y S B N Y W 5 h Z 2 V t Z W 5 0 I G F u Z C B Q c m 9 0 Z W N 0 a W 9 u L D E w N X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b W 9 s Z W N 1 b G F y I G J p b 2 x v Z 3 k g L y B v b W l j c y k s M T A 2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z Z W 5 z b 3 J z L C B p b W F n a W 5 n K S w x M D d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S 1 B E I G 1 v Z G V s b G l u Z y w x M D h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a G F y b W F j b 2 x v Z 3 k g Y W 5 k I F R v e G l j b 2 x v Z 3 k g c H J p b m N p c G x l c y w x M D l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R d W F s a X R 5 I E F z c 3 V y Y W 5 j Z S w x M T B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T Y 2 l l b m N l I E N v b W 1 1 b m l j Y X R p b 2 4 s M T E x f S Z x d W 9 0 O y w m c X V v d D t T Z W N 0 a W 9 u M S 9 C Y X N l X 3 N l d C 9 T b 3 V y Y 2 U u e z E x L i B I b 3 c g a W 1 w b 3 J 0 Y W 5 0 I G F y Z S B 0 a G U g Z m 9 s b G 9 3 a W 5 n I G V s Z W 1 l b n R z I H R v I G N v b n N p Z G V y I G Z v c i B 0 c m F p b m l u Z y w g Z m 9 y I F R l Y 2 h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m V n d W x h d G 9 y e S B h Z m Z h a X J z L D E x M n 0 m c X V v d D s s J n F 1 b 3 Q 7 U 2 V j d G l v b j E v Q m F z Z V 9 z Z X Q v U 2 9 1 c m N l L n s x M S 4 g S G 9 3 I G l t c G 9 y d G F u d C B h c m U g d G h l I G Z v b G x v d 2 l u Z y B l b G V t Z W 5 0 c y B 0 b y B j b 2 5 z a W R l c i B m b 3 I g d H J h a W 5 p b m c s I G Z v c i B U Z W N o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V 0 a G l j c y w x M T N 9 J n F 1 b 3 Q 7 L C Z x d W 9 0 O 1 N l Y 3 R p b 2 4 x L 0 J h c 2 V f c 2 V 0 L 1 N v d X J j Z S 5 7 M T E u I E h v d y B p b X B v c n R h b n Q g Y X J l I H R o Z S B m b 2 x s b 3 d p b m c g Z W x l b W V u d H M g d G 8 g Y 2 9 u c 2 l k Z X I g Z m 9 y I H R y Y W l u a W 5 n L C B m b 3 I g V G V j a G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E x N H 0 m c X V v d D s s J n F 1 b 3 Q 7 U 2 V j d G l v b j E v Q m F z Z V 9 z Z X Q v U 2 9 1 c m N l L n t P d G h l c j o y O S w x M T V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J p b 2 1 h d G V y a W F s c y w x M T Z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p Y 3 J v Z m F i c m l j Y X R p b 2 4 g d G V j a G 5 p c X V l c y B h b m Q g b W F u d W Z h Y 3 R 1 c m F i a W x p d H k s M T E 3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N a W N y b 2 Z s d W l k a W M g c H J p b m N p c G x l c y w x M T h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N l b G w g Y 3 V s d H V y Z S B h b m Q g c 3 R l b S B j Z W x s I H R l Y 2 h u b 2 x v Z 3 k s M T E 5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C a W 8 g Y m F u a 2 l u Z y w g R G F 0 Y S B N Y W 5 h Z 2 V t Z W 5 0 I G F u Z C B Q c m 9 0 Z W N 0 a W 9 u L D E y M H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T W 9 u a X R v c m l u Z y B h b m Q g Y W 5 h b H l z a W 5 n I C h t b 2 x l Y 3 V s Y X I g Y m l v b G 9 n e S A v I G 9 t a W N z K S w x M j F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E 1 v b m l 0 b 3 J p b m c g Y W 5 k I G F u Y W x 5 c 2 l u Z y A o c 2 V u c 2 9 y c y w g a W 1 h Z 2 l u Z y k s M T I y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Q S 1 B E I G 1 v Z G V s b G l u Z y w x M j N 9 J n F 1 b 3 Q 7 L C Z x d W 9 0 O 1 N l Y 3 R p b 2 4 x L 0 J h c 2 V f c 2 V 0 L 1 N v d X J j Z S 5 7 M T I u I E h v d y B p b X B v c n R h b n Q g Y X J l I H R o Z S B m b 2 x s b 3 d p b m c g Z W x l b W V u d H M g d G 8 g Y 2 9 u c 2 l k Z X I g Z m 9 y I H R y Y W l u a W 5 n L C B m b 3 I g Q 2 x p b m l j a W F u c y w g c m V n Y X J k a W 5 n I H R o Z S B p b X B y b 3 Z l b W V u d C B v Z i B P c m d h b i 1 v b i 1 D a G l w I H N 5 c 3 R l b X M g c X V h b G l m a W N h d G l v b i w g d X N h Y m l s a X R 5 L C B 1 c H R h a 2 U g Y W 5 k L 2 9 y I G x v b m c t d G V y b S B k Z X Z l b G 9 w b W V u d D 8 6 I F B o Y X J t Y W N v b G 9 n e S B h b m Q g V G 9 4 a W N v b G 9 n e S B w c m l u Y 2 l w b G V z L D E y N H 0 m c X V v d D s s J n F 1 b 3 Q 7 U 2 V j d G l v b j E v Q m F z Z V 9 z Z X Q v U 2 9 1 c m N l L n s x M i 4 g S G 9 3 I G l t c G 9 y d G F u d C B h c m U g d G h l I G Z v b G x v d 2 l u Z y B l b G V t Z W 5 0 c y B 0 b y B j b 2 5 z a W R l c i B m b 3 I g d H J h a W 5 p b m c s I G Z v c i B D b G l u a W N p Y W 5 z L C B y Z W d h c m R p b m c g d G h l I G l t c H J v d m V t Z W 5 0 I G 9 m I E 9 y Z 2 F u L W 9 u L U N o a X A g c 3 l z d G V t c y B x d W F s a W Z p Y 2 F 0 a W 9 u L C B 1 c 2 F i a W x p d H k s I H V w d G F r Z S B h b m Q v b 3 I g b G 9 u Z y 1 0 Z X J t I G R l d m V s b 3 B t Z W 5 0 P z o g U X V h b G l 0 e S B B c 3 N 1 c m F u Y 2 U s M T I 1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T Y 2 l l b m N l I E N v b W 1 1 b m l j Y X R p b 2 4 s M T I 2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S Z W d 1 b G F 0 b 3 J 5 I G F m Z m F p c n M s M T I 3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F d G h p Y 3 M s M T I 4 f S Z x d W 9 0 O y w m c X V v d D t T Z W N 0 a W 9 u M S 9 C Y X N l X 3 N l d C 9 T b 3 V y Y 2 U u e z E y L i B I b 3 c g a W 1 w b 3 J 0 Y W 5 0 I G F y Z S B 0 a G U g Z m 9 s b G 9 3 a W 5 n I G V s Z W 1 l b n R z I H R v I G N v b n N p Z G V y I G Z v c i B 0 c m F p b m l u Z y w g Z m 9 y I E N s a W 5 p Y 2 l h b n M s I H J l Z 2 F y Z G l u Z y B 0 a G U g a W 1 w c m 9 2 Z W 1 l b n Q g b 2 Y g T 3 J n Y W 4 t b 2 4 t Q 2 h p c C B z e X N 0 Z W 1 z I H F 1 Y W x p Z m l j Y X R p b 2 4 s I H V z Y W J p b G l 0 e S w g d X B 0 Y W t l I G F u Z C 9 v c i B s b 2 5 n L X R l c m 0 g Z G V 2 Z W x v c G 1 l b n Q / O i B P d G h l c i A o c G x l Y X N l I H N w Z W N p Z n k p L D E y O X 0 m c X V v d D s s J n F 1 b 3 Q 7 U 2 V j d G l v b j E v Q m F z Z V 9 z Z X Q v U 2 9 1 c m N l L n t P d G h l c j o z M C w x M z B 9 J n F 1 b 3 Q 7 L C Z x d W 9 0 O 1 N l Y 3 R p b 2 4 x L 0 J h c 2 V f c 2 V 0 L 1 N v d X J j Z S 5 7 M T M u I F d o Y X Q g a X M g d G h l I G 1 v c 3 Q g Y W R l c X V h d G U g Y 2 9 t c G x l e G l 0 e S B s Z X Z l b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N j a W V u d G l z d H M g Y X M g Z G V 2 Z W x v c G V y L D E z M X 0 m c X V v d D s s J n F 1 b 3 Q 7 U 2 V j d G l v b j E v Q m F z Z V 9 z Z X Q v U 2 9 1 c m N l L n s x M y 4 g V 2 h h d C B p c y B 0 a G U g b W 9 z d C B h Z G V x d W F 0 Z S B j b 2 1 w b G V 4 a X R 5 I G x l d m V s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l b m Q g d X N l c n M s M T M y f S Z x d W 9 0 O y w m c X V v d D t T Z W N 0 a W 9 u M S 9 C Y X N l X 3 N l d C 9 T b 3 V y Y 2 U u e z E z L i B X a G F 0 I G l z I H R o Z S B t b 3 N 0 I G F k Z X F 1 Y X R l I G N v b X B s Z X h p d H k g b G V 2 Z W w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V u Z C B 1 c z M x L D E z M 3 0 m c X V v d D s s J n F 1 b 3 Q 7 U 2 V j d G l v b j E v Q m F z Z V 9 z Z X Q v U 2 9 1 c m N l L n s x M y 4 g V 2 h h d C B p c y B 0 a G U g b W 9 z d C B h Z G V x d W F 0 Z S B j b 2 1 w b G V 4 a X R 5 I G x l d m V s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k Z W N p c 2 l v b i 0 s M T M 0 f S Z x d W 9 0 O y w m c X V v d D t T Z W N 0 a W 9 u M S 9 C Y X N l X 3 N l d C 9 T b 3 V y Y 2 U u e z E z L i B X a G F 0 I G l z I H R o Z S B t b 3 N 0 I G F k Z X F 1 Y X R l I G N v b X B s Z X h p d H k g b G V 2 Z W w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U Z W N o b m l j a W F u c y w x M z V 9 J n F 1 b 3 Q 7 L C Z x d W 9 0 O 1 N l Y 3 R p b 2 4 x L 0 J h c 2 V f c 2 V 0 L 1 N v d X J j Z S 5 7 M T M u I F d o Y X Q g a X M g d G h l I G 1 v c 3 Q g Y W R l c X V h d G U g Y 2 9 t c G x l e G l 0 e S B s Z X Z l b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E N s a W 5 p Y 2 l h b n M s M T M 2 f S Z x d W 9 0 O y w m c X V v d D t T Z W N 0 a W 9 u M S 9 C Y X N l X 3 N l d C 9 T b 3 V y Y 2 U u e z E z L i B X a G F 0 I G l z I H R o Z S B t b 3 N 0 I G F k Z X F 1 Y X R l I G N v b X B s Z X h p d H k g b G V 2 Z W w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P d G h l c i A o c G x l Y X N l I H N w Z W N p Z n k p L D E z N 3 0 m c X V v d D s s J n F 1 b 3 Q 7 U 2 V j d G l v b j E v Q m F z Z V 9 z Z X Q v U 2 9 1 c m N l L n t P d G h l c j o z M i w x M z h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k Z X Z l b G 9 w Z X J z L D E z O X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T Y 2 l l b n R p c 3 R z I G F z I G V u Z C B 1 c 2 V y c y A o Q W N h Z G V t a W E s M T Q w f S Z x d W 9 0 O y w m c X V v d D t T Z W N 0 a W 9 u M S 9 C Y X N l X 3 N l d C 9 T b 3 V y Y 2 U u e z E 0 L i B X a G F 0 I G l z I H R o Z S B t b 3 N 0 I G F k Z X F 1 Y X R l I G F t b 3 V u d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F N j a W V u d G l z d H M g Y X M g Z W 5 k I H V z Z X J z I C h J b m R 1 c 3 R y e S w x N D F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2 N p Z W 5 0 a X N 0 c y B h c y B k Z W N p c 2 l v b i 1 t Y W t l c n M g K F J l L D E 0 M n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U Z W N o b m l j a W F u c y w x N D N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Q 2 x p b m l j a W F u c y w x N D R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U G 9 z d G d y Y W R 1 Y X R l I F N 0 d W R l b n R z I C h E b 2 N 0 b 3 J h d G U g L D E 0 N X 0 m c X V v d D s s J n F 1 b 3 Q 7 U 2 V j d G l v b j E v Q m F z Z V 9 z Z X Q v U 2 9 1 c m N l L n s x N C 4 g V 2 h h d C B p c y B 0 a G U g b W 9 z d C B h Z G V x d W F 0 Z S B h b W 9 1 b n Q g b 2 Y g c 3 B l Y 2 l m a W M g d H J h a W 5 p b m c g Z m 9 y I G V h Y 2 g g b 2 Y g d G h l I G Z v b G x v d 2 l u Z y B z d G F r Z W h v b G R l c n M s I H R v I H B y b 2 1 v d G U g T 3 J n Y W 4 t b 2 4 t Q 2 h p c C B z e X N 0 Z W 1 z I H F 1 Y W x p Z m l j Y X R p b 2 4 s I H V z Y W J p b G l 0 e S w g d X B 0 Y W t l I G F u Z C 9 v c i B s b 2 5 n L X R l c m 0 g Z G V 2 Z W x v c G 1 l b n Q / I C h T Z W x l Y 3 Q g d G h l I G 1 v c 3 Q g Y W R l c X V h d G U p O i B Q b 3 N 0 Z 3 J h Z H V h d G U g U 3 R 1 Z G V u d H M g K E 1 h c 3 R l c l x 1 M D A y N 3 M g c y w x N D Z 9 J n F 1 b 3 Q 7 L C Z x d W 9 0 O 1 N l Y 3 R p b 2 4 x L 0 J h c 2 V f c 2 V 0 L 1 N v d X J j Z S 5 7 M T Q u I F d o Y X Q g a X M g d G h l I G 1 v c 3 Q g Y W R l c X V h d G U g Y W 1 v d W 5 0 I G 9 m I H N w Z W N p Z m l j I H R y Y W l u a W 5 n I G Z v c i B l Y W N o I G 9 m I H R o Z S B m b 2 x s b 3 d p b m c g c 3 R h a 2 V o b 2 x k Z X J z L C B 0 b y B w c m 9 t b 3 R l I E 9 y Z 2 F u L W 9 u L U N o a X A g c 3 l z d G V t c y B x d W F s a W Z p Y 2 F 0 a W 9 u L C B 1 c 2 F i a W x p d H k s I H V w d G F r Z S B h b m Q v b 3 I g b G 9 u Z y 1 0 Z X J t I G R l d m V s b 3 B t Z W 5 0 P y A o U 2 V s Z W N 0 I H R o Z S B t b 3 N 0 I G F k Z X F 1 Y X R l K T o g V W 5 k Z X J n c m F k d W F 0 Z S B T d H V k Z W 5 0 c y A o Q m F j a G V s b 3 J c d T A w M j c s M T Q 3 f S Z x d W 9 0 O y w m c X V v d D t T Z W N 0 a W 9 u M S 9 C Y X N l X 3 N l d C 9 T b 3 V y Y 2 U u e z E 0 L i B X a G F 0 I G l z I H R o Z S B t b 3 N 0 I G F k Z X F 1 Y X R l I G F t b 3 V u d C B v Z i B z c G V j a W Z p Y y B 0 c m F p b m l u Z y B m b 3 I g Z W F j a C B v Z i B 0 a G U g Z m 9 s b G 9 3 a W 5 n I H N 0 Y W t l a G 9 s Z G V y c y w g d G 8 g c H J v b W 9 0 Z S B P c m d h b i 1 v b i 1 D a G l w I H N 5 c 3 R l b X M g c X V h b G l m a W N h d G l v b i w g d X N h Y m l s a X R 5 L C B 1 c H R h a 2 U g Y W 5 k L 2 9 y I G x v b m c t d G V y b S B k Z X Z l b G 9 w b W V u d D 8 g K F N l b G V j d C B 0 a G U g b W 9 z d C B h Z G V x d W F 0 Z S k 6 I E 9 0 a G V y I C h w b G V h c 2 U g c 3 B l Y 2 l m e S k s M T Q 4 f S Z x d W 9 0 O y w m c X V v d D t T Z W N 0 a W 9 u M S 9 C Y X N l X 3 N l d C 9 T b 3 V y Y 2 U u e 0 9 0 a G V y O j M z L D E 0 O X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F b m d p b m V l c m l u Z y A o T W V j a G F u a W M s I E 1 h d G V y a W F s c y w g Q 2 h l b W l j Y W w p L D E 1 M H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C a W 9 l b m d p b m V l c m l u Z y A o Q m l v d G V j a G 5 v b G 9 n e S w g Q m l v b W V k a W N h b C k s M T U x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F B o e X N p Y 3 M s M T U y f S Z x d W 9 0 O y w m c X V v d D t T Z W N 0 a W 9 u M S 9 C Y X N l X 3 N l d C 9 T b 3 V y Y 2 U u e z E 1 L i B I b 3 c g a W 1 w b 3 J 0 Y W 5 0 I H d v d W x k I G l 0 I G J l I H R v I G l u Y 2 x 1 Z G U g d G h l I H R v c G l j I G 9 m I E 9 y Z 2 F u L W 9 u L U N o a X A g d G V j a G 5 v b G 9 n a W V z I G F z I G E g c 2 V t a W 5 h c i B v Z i B j b 3 V y c 2 U g a W 4 g d G h l I G Z v b G x v d 2 l u Z y B i c m 9 h Z G V y I G Z p Z W x k K H M p I G 9 m I G V k d W N h d G l v b j o 6 I E N o Z W 1 p c 3 R y e S w x N T N 9 J n F 1 b 3 Q 7 L C Z x d W 9 0 O 1 N l Y 3 R p b 2 4 x L 0 J h c 2 V f c 2 V 0 L 1 N v d X J j Z S 5 7 M T U u I E h v d y B p b X B v c n R h b n Q g d 2 9 1 b G Q g a X Q g Y m U g d G 8 g a W 5 j b H V k Z S B 0 a G U g d G 9 w a W M g b 2 Y g T 3 J n Y W 4 t b 2 4 t Q 2 h p c C B 0 Z W N o b m 9 s b 2 d p Z X M g Y X M g Y S B z Z W 1 p b m F y I G 9 m I G N v d X J z Z S B p b i B 0 a G U g Z m 9 s b G 9 3 a W 5 n I G J y b 2 F k Z X I g Z m l l b G Q o c y k g b 2 Y g Z W R 1 Y 2 F 0 a W 9 u O j o g Q m l v Y 2 h l b W l z d H J 5 L y B C a W 9 s b 2 d 5 L D E 1 N H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N Z W R p Y 2 l u Z S w x N T V 9 J n F 1 b 3 Q 7 L C Z x d W 9 0 O 1 N l Y 3 R p b 2 4 x L 0 J h c 2 V f c 2 V 0 L 1 N v d X J j Z S 5 7 M T U u I E h v d y B p b X B v c n R h b n Q g d 2 9 1 b G Q g a X Q g Y m U g d G 8 g a W 5 j b H V k Z S B 0 a G U g d G 9 w a W M g b 2 Y g T 3 J n Y W 4 t b 2 4 t Q 2 h p c C B 0 Z W N o b m 9 s b 2 d p Z X M g Y X M g Y S B z Z W 1 p b m F y I G 9 m I G N v d X J z Z S B p b i B 0 a G U g Z m 9 s b G 9 3 a W 5 n I G J y b 2 F k Z X I g Z m l l b G Q o c y k g b 2 Y g Z W R 1 Y 2 F 0 a W 9 u O j o g U G h h c m 1 h Y 2 9 s b 2 d 5 L y B U b 3 h p Y 2 9 s b 2 d 5 L D E 1 N n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O b 2 5 l L D E 1 N 3 0 m c X V v d D s s J n F 1 b 3 Q 7 U 2 V j d G l v b j E v Q m F z Z V 9 z Z X Q v U 2 9 1 c m N l L n s x N S 4 g S G 9 3 I G l t c G 9 y d G F u d C B 3 b 3 V s Z C B p d C B i Z S B 0 b y B p b m N s d W R l I H R o Z S B 0 b 3 B p Y y B v Z i B P c m d h b i 1 v b i 1 D a G l w I H R l Y 2 h u b 2 x v Z 2 l l c y B h c y B h I H N l b W l u Y X I g b 2 Y g Y 2 9 1 c n N l I G l u I H R o Z S B m b 2 x s b 3 d p b m c g Y n J v Y W R l c i B m a W V s Z C h z K S B v Z i B l Z H V j Y X R p b 2 4 6 O i B P d G h l c i A o c G x l Y X N l I H N w Z W N p Z n k p I F 9 f X 1 9 f X 1 9 f X 1 9 f X 1 9 f X 1 9 f X 1 9 f X 1 9 f X 1 9 f X 1 9 f X y w x N T h 9 J n F 1 b 3 Q 7 L C Z x d W 9 0 O 1 N l Y 3 R p b 2 4 x L 0 J h c 2 V f c 2 V 0 L 1 N v d X J j Z S 5 7 T 3 R o Z X I 6 M z Q s M T U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F z Z V 9 z Z X Q l M j A o M i k v Q 2 9 s d W 1 u U H J l Z m l 4 Z X N U b 1 R y a W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U y M C g y K S 9 S Y X R p b m d z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J T I w K D I p L 0 N v b H V t b n N U b 0 1 l c m d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l M j A o M i k v Q 2 9 s d W 1 u Q 2 x l Y W 5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J T I w K D I p L 0 N v b H V t b l Z h b H V l U m V w b G F j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U y M C g y K S 9 D b G V h b m V k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J T I w K D I p L 0 N s Z W F u Z W R V c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U y M C g y K S 9 S Z X B s Y W N l Q 2 9 s d W 1 u T m F t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U y M C g y K S 9 N Z X J n Z W R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l M j A o M i k v Q 2 9 s d W 1 u c 1 R v U m V w b G F j Z V Z h b H V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J T I w K D I p L 1 J l c G x h Y 2 V k Q W x 0 Z X J u Y X R p d m V z S W 5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l M j A o M i k v U m V w b G F j Z W R W Y W x 1 Z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U y M C g y K S 9 S Z X B s Y W N l Z F Z h b H V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J T I w K D I p L 1 J l c G x h Y 2 V k V m F s d W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z Z V 9 z Z X Q l M j A o M i k v U m V w b G F j Z W R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N l X 3 N l d C U y M C g y K S 9 S Z X B s Y W N l Z F Z h b H V l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f c 2 V 0 J T I w K D I p L 1 J l c G x h Y 2 V k V m F s d W V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d B c 3 B l Y 3 R z R m 9 y U 2 N p Z W 5 0 a X N 0 R G V 2 Z W x v c D w v S X R l b V B h d G g + P C 9 J d G V t T G 9 j Y X R p b 2 4 + P F N 0 Y W J s Z U V u d H J p Z X M + P E V u d H J 5 I F R 5 c G U 9 I k l z U H J p d m F 0 Z S I g V m F s d W U 9 I m w w I i A v P j x F b n R y e S B U e X B l P S J R d W V y e U d y b 3 V w S U Q i I F Z h b H V l P S J z Y T J j M j g 1 Y z k t O D U 4 Z i 0 0 M T d k L W F k M z U t M j Q 0 Y W E 5 O G Q 2 Z T I 4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R d W V y e U l E I i B W Y W x 1 Z T 0 i c z U w N T E w Y j U 4 L T l i N T g t N D J j O S 0 5 Y j M 5 L T h l M W Q y Y z c 3 O D M w Y y I g L z 4 8 R W 5 0 c n k g V H l w Z T 0 i R m l s b F R h c m d l d E 5 h b W V D d X N 0 b 2 1 p e m V k I i B W Y W x 1 Z T 0 i b D E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S 0 x M i 0 w N l Q x O T o x M z o w O S 4 x O T M 4 N j Q 2 W i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T R J b X B v c n R h b n R B c 3 B l Y 3 R z I C g y K S 9 U c m l t U X V l c 3 R p b 2 5 O d W 1 u Z X I u e 0 N v b H V t b j E s M H 0 m c X V v d D s s J n F 1 b 3 Q 7 U 2 V j d G l v b j E v U T R J b X B v c n R h b n R B c 3 B l Y 3 R z I C g y K S 9 U c m F u c 3 B v c 2 V k V G F i b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T R J b X B v c n R h b n R B c 3 B l Y 3 R z I C g y K S 9 U c m l t U X V l c 3 R p b 2 5 O d W 1 u Z X I u e 0 N v b H V t b j E s M H 0 m c X V v d D s s J n F 1 b 3 Q 7 U 2 V j d G l v b j E v U T R J b X B v c n R h b n R B c 3 B l Y 3 R z I C g y K S 9 U c m F u c 3 B v c 2 V k V G F i b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E 3 Q X N w Z W N 0 c 0 Z v c l N j a W V u d G l z d E R l d m V s b 3 A v V G F i b G V R N 0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N 0 F z c G V j d H N G b 3 J T Y 2 l l b n R p c 3 R E Z X Z l b G 9 w L 1 d p d G h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d B c 3 B l Y 3 R z R m 9 y U 2 N p Z W 5 0 a X N 0 R G V 2 Z W x v c C 9 B d m V y Y W d l U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N 0 F z c G V j d H N G b 3 J T Y 2 l l b n R p c 3 R E Z X Z l b G 9 w L 1 R h Y m x l U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N 0 F z c G V j d H N G b 3 J T Y 2 l l b n R p c 3 R E Z X Z l b G 9 w L 1 R y Y W 5 z c G 9 z Z W R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3 Q X N w Z W N 0 c 0 Z v c l N j a W V u d G l z d E R l d m V s b 3 A v V G F i b G V w b H V z V G 9 0 Y W x S Z X N w b 2 5 k Z W 5 0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3 Q X N w Z W N 0 c 0 Z v c l N j a W V u d G l z d E R l d m V s b 3 A v V H J p b V F 1 Z X N 0 a W 9 u T n V t b m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d B c 3 B l Y 3 R z R m 9 y U 2 N p Z W 5 0 a X N 0 R G V 2 Z W x v c C 9 S Z W 5 h b W V k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4 Q X N w Z W N 0 c 0 Z v c l N j a W V u d G l z d E F j Y W R l b W l h P C 9 J d G V t U G F 0 a D 4 8 L 0 l 0 Z W 1 M b 2 N h d G l v b j 4 8 U 3 R h Y m x l R W 5 0 c m l l c z 4 8 R W 5 0 c n k g V H l w Z T 0 i S X N Q c m l 2 Y X R l I i B W Y W x 1 Z T 0 i b D A i I C 8 + P E V u d H J 5 I F R 5 c G U 9 I l F 1 Z X J 5 R 3 J v d X B J R C I g V m F s d W U 9 I n N h M m M y O D V j O S 0 4 N T h m L T Q x N 2 Q t Y W Q z N S 0 y N D R h Y T k 4 Z D Z l M j g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R O Y W 1 l Q 3 V z d G 9 t a X p l Z C I g V m F s d W U 9 I m w x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x L T E y L T A 2 V D E 5 O j E z O j A 5 L j I x N D A 4 M z l a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O E F z c G V j d H N G b 3 J T Y 2 l l b n R p c 3 R B Y 2 F k Z W 1 p Y S 9 U c m l t U X V l c 3 R p b 2 5 O d W 1 u Z X I u e 0 N v b H V t b j E s M H 0 m c X V v d D s s J n F 1 b 3 Q 7 U 2 V j d G l v b j E v U T h B c 3 B l Y 3 R z R m 9 y U 2 N p Z W 5 0 a X N 0 Q W N h Z G V t a W E v V H J h b n N w b 3 N l Z F R h Y m x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E 4 Q X N w Z W N 0 c 0 Z v c l N j a W V u d G l z d E F j Y W R l b W l h L 1 R y a W 1 R d W V z d G l v b k 5 1 b W 5 l c i 5 7 Q 2 9 s d W 1 u M S w w f S Z x d W 9 0 O y w m c X V v d D t T Z W N 0 a W 9 u M S 9 R O E F z c G V j d H N G b 3 J T Y 2 l l b n R p c 3 R B Y 2 F k Z W 1 p Y S 9 U c m F u c 3 B v c 2 V k V G F i b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E 4 Q X N w Z W N 0 c 0 Z v c l N j a W V u d G l z d E F j Y W R l b W l h L 1 R h Y m x l U T h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h B c 3 B l Y 3 R z R m 9 y U 2 N p Z W 5 0 a X N 0 Q W N h Z G V t a W E v V 2 l 0 a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O E F z c G V j d H N G b 3 J T Y 2 l l b n R p c 3 R B Y 2 F k Z W 1 p Y S 9 B d m V y Y W d l U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O E F z c G V j d H N G b 3 J T Y 2 l l b n R p c 3 R B Y 2 F k Z W 1 p Y S 9 U Y W J s Z V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h B c 3 B l Y 3 R z R m 9 y U 2 N p Z W 5 0 a X N 0 Q W N h Z G V t a W E v V H J h b n N w b 3 N l Z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h B c 3 B l Y 3 R z R m 9 y U 2 N p Z W 5 0 a X N 0 Q W N h Z G V t a W E v V G F i b G V w b H V z V G 9 0 Y W x S Z X N w b 2 5 k Z W 5 0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4 Q X N w Z W N 0 c 0 Z v c l N j a W V u d G l z d E F j Y W R l b W l h L 1 R y a W 1 R d W V z d G l v b k 5 1 b W 5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4 Q X N w Z W N 0 c 0 Z v c l N j a W V u d G l z d E F j Y W R l b W l h L 1 J l b m F t Z W R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l B c 3 B l Y 3 R z R m 9 y U 2 N p Z W 5 0 a X N 0 S W 5 k d X N 0 c n k 8 L 0 l 0 Z W 1 Q Y X R o P j w v S X R l b U x v Y 2 F 0 a W 9 u P j x T d G F i b G V F b n R y a W V z P j x F b n R y e S B U e X B l P S J J c 1 B y a X Z h d G U i I F Z h b H V l P S J s M C I g L z 4 8 R W 5 0 c n k g V H l w Z T 0 i U X V l c n l H c m 9 1 c E l E I i B W Y W x 1 Z T 0 i c 2 E y Y z I 4 N W M 5 L T g 1 O G Y t N D E 3 Z C 1 h Z D M 1 L T I 0 N G F h O T h k N m U y O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X Z p Z 2 F 0 a W 9 u U 3 R l c E 5 h b W U i I F Z h b H V l P S J z T m F 2 a W d h d G l v b i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x h c 3 R V c G R h d G V k I i B W Y W x 1 Z T 0 i Z D I w M j E t M T I t M D Z U M T k 6 M T M 6 M D k u M j I 0 M j I y N F o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E 0 S W 1 w b 3 J 0 Y W 5 0 Q X N w Z W N 0 c y A o M i k v V H J p b V F 1 Z X N 0 a W 9 u T n V t b m V y L n t D b 2 x 1 b W 4 x L D B 9 J n F 1 b 3 Q 7 L C Z x d W 9 0 O 1 N l Y 3 R p b 2 4 x L 1 E 0 S W 1 w b 3 J 0 Y W 5 0 Q X N w Z W N 0 c y A o M i k v V H J h b n N w b 3 N l Z F R h Y m x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E 0 S W 1 w b 3 J 0 Y W 5 0 Q X N w Z W N 0 c y A o M i k v V H J p b V F 1 Z X N 0 a W 9 u T n V t b m V y L n t D b 2 x 1 b W 4 x L D B 9 J n F 1 b 3 Q 7 L C Z x d W 9 0 O 1 N l Y 3 R p b 2 4 x L 1 E 0 S W 1 w b 3 J 0 Y W 5 0 Q X N w Z W N 0 c y A o M i k v V H J h b n N w b 3 N l Z F R h Y m x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R O U F z c G V j d H N G b 3 J T Y 2 l l b n R p c 3 R J b m R 1 c 3 R y e S 9 U Y W J s Z V E 5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5 Q X N w Z W N 0 c 0 Z v c l N j a W V u d G l z d E l u Z H V z d H J 5 L 1 d p d G h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l B c 3 B l Y 3 R z R m 9 y U 2 N p Z W 5 0 a X N 0 S W 5 k d X N 0 c n k v Q X Z l c m F n Z V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l B c 3 B l Y 3 R z R m 9 y U 2 N p Z W 5 0 a X N 0 S W 5 k d X N 0 c n k v V G F i b G V R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5 Q X N w Z W N 0 c 0 Z v c l N j a W V u d G l z d E l u Z H V z d H J 5 L 1 R y Y W 5 z c G 9 z Z W R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5 Q X N w Z W N 0 c 0 Z v c l N j a W V u d G l z d E l u Z H V z d H J 5 L 1 R h Y m x l c G x 1 c 1 R v d G F s U m V z c G 9 u Z G V u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O U F z c G V j d H N G b 3 J T Y 2 l l b n R p c 3 R J b m R 1 c 3 R y e S 9 U c m l t U X V l c 3 R p b 2 5 O d W 1 u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O U F z c G V j d H N G b 3 J T Y 2 l l b n R p c 3 R J b m R 1 c 3 R y e S 9 S Z W 5 h b W V k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x M E F z c G V j d H N G b 3 J T Y 2 l l b n R p c 3 R E Z W N p c 2 l v b j w v S X R l b V B h d G g + P C 9 J d G V t T G 9 j Y X R p b 2 4 + P F N 0 Y W J s Z U V u d H J p Z X M + P E V u d H J 5 I F R 5 c G U 9 I k l z U H J p d m F 0 Z S I g V m F s d W U 9 I m w w I i A v P j x F b n R y e S B U e X B l P S J R d W V y e U d y b 3 V w S U Q i I F Z h b H V l P S J z Y T J j M j g 1 Y z k t O D U 4 Z i 0 0 M T d k L W F k M z U t M j Q 0 Y W E 5 O G Q 2 Z T I 4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d m l n Y X R p b 2 5 T d G V w T m F t Z S I g V m F s d W U 9 I n N O Y X Z p Z 2 F 0 a W 9 u I i A v P j x F b n R y e S B U e X B l P S J G a W x s V G F y Z 2 V 0 T m F t Z U N 1 c 3 R v b W l 6 Z W Q i I F Z h b H V l P S J s M S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S 0 x M i 0 w N l Q x O T o x M z o w O S 4 y N D Q 2 M D Q 3 W i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T R J b X B v c n R h b n R B c 3 B l Y 3 R z I C g y K S 9 U c m l t U X V l c 3 R p b 2 5 O d W 1 u Z X I u e 0 N v b H V t b j E s M H 0 m c X V v d D s s J n F 1 b 3 Q 7 U 2 V j d G l v b j E v U T R J b X B v c n R h b n R B c 3 B l Y 3 R z I C g y K S 9 U c m F u c 3 B v c 2 V k V G F i b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T R J b X B v c n R h b n R B c 3 B l Y 3 R z I C g y K S 9 U c m l t U X V l c 3 R p b 2 5 O d W 1 u Z X I u e 0 N v b H V t b j E s M H 0 m c X V v d D s s J n F 1 b 3 Q 7 U 2 V j d G l v b j E v U T R J b X B v c n R h b n R B c 3 B l Y 3 R z I C g y K S 9 U c m F u c 3 B v c 2 V k V G F i b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E x M E F z c G V j d H N G b 3 J T Y 2 l l b n R p c 3 R E Z W N p c 2 l v b i 9 U Y W J s Z V E x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B B c 3 B l Y 3 R z R m 9 y U 2 N p Z W 5 0 a X N 0 R G V j a X N p b 2 4 v V 2 l 0 a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B B c 3 B l Y 3 R z R m 9 y U 2 N p Z W 5 0 a X N 0 R G V j a X N p b 2 4 v Q X Z l c m F n Z V E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x M E F z c G V j d H N G b 3 J T Y 2 l l b n R p c 3 R E Z W N p c 2 l v b i 9 U Y W J s Z V E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x M E F z c G V j d H N G b 3 J T Y 2 l l b n R p c 3 R E Z W N p c 2 l v b i 9 U c m F u c 3 B v c 2 V k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B B c 3 B l Y 3 R z R m 9 y U 2 N p Z W 5 0 a X N 0 R G V j a X N p b 2 4 v V G F i b G V w b H V z V G 9 0 Y W x S Z X N w b 2 5 k Z W 5 0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x M E F z c G V j d H N G b 3 J T Y 2 l l b n R p c 3 R E Z W N p c 2 l v b i 9 U c m l t U X V l c 3 R p b 2 5 O d W 1 u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B B c 3 B l Y 3 R z R m 9 y U 2 N p Z W 5 0 a X N 0 R G V j a X N p b 2 4 v U m V u Y W 1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F B c 3 B l Y 3 R z R m 9 y V G V j a G 5 p Y 2 l h b n M 8 L 0 l 0 Z W 1 Q Y X R o P j w v S X R l b U x v Y 2 F 0 a W 9 u P j x T d G F i b G V F b n R y a W V z P j x F b n R y e S B U e X B l P S J J c 1 B y a X Z h d G U i I F Z h b H V l P S J s M C I g L z 4 8 R W 5 0 c n k g V H l w Z T 0 i U X V l c n l H c m 9 1 c E l E I i B W Y W x 1 Z T 0 i c 2 E y Y z I 4 N W M 5 L T g 1 O G Y t N D E 3 Z C 1 h Z D M 1 L T I 0 N G F h O T h k N m U y O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x h c 3 R V c G R h d G V k I i B W Y W x 1 Z T 0 i Z D I w M j E t M T I t M D Z U M T k 6 M T M 6 M D k u M j Y y O D U 1 N 1 o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E 0 S W 1 w b 3 J 0 Y W 5 0 Q X N w Z W N 0 c y A o M i k v V H J p b V F 1 Z X N 0 a W 9 u T n V t b m V y L n t D b 2 x 1 b W 4 x L D B 9 J n F 1 b 3 Q 7 L C Z x d W 9 0 O 1 N l Y 3 R p b 2 4 x L 1 E 0 S W 1 w b 3 J 0 Y W 5 0 Q X N w Z W N 0 c y A o M i k v V H J h b n N w b 3 N l Z F R h Y m x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E 0 S W 1 w b 3 J 0 Y W 5 0 Q X N w Z W N 0 c y A o M i k v V H J p b V F 1 Z X N 0 a W 9 u T n V t b m V y L n t D b 2 x 1 b W 4 x L D B 9 J n F 1 b 3 Q 7 L C Z x d W 9 0 O 1 N l Y 3 R p b 2 4 x L 1 E 0 S W 1 w b 3 J 0 Y W 5 0 Q X N w Z W N 0 c y A o M i k v V H J h b n N w b 3 N l Z F R h Y m x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R M T F B c 3 B l Y 3 R z R m 9 y V G V j a G 5 p Y 2 l h b n M v V G F i b G V R M T F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E x Q X N w Z W N 0 c 0 Z v c l R l Y 2 h u a W N p Y W 5 z L 1 d p d G h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E x Q X N w Z W N 0 c 0 Z v c l R l Y 2 h u a W N p Y W 5 z L 0 F 2 Z X J h Z 2 V R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F B c 3 B l Y 3 R z R m 9 y V G V j a G 5 p Y 2 l h b n M v V G F i b G V R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F B c 3 B l Y 3 R z R m 9 y V G V j a G 5 p Y 2 l h b n M v V H J h b n N w b 3 N l Z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E x Q X N w Z W N 0 c 0 Z v c l R l Y 2 h u a W N p Y W 5 z L 1 R h Y m x l c G x 1 c 1 R v d G F s U m V z c G 9 u Z G V u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F B c 3 B l Y 3 R z R m 9 y V G V j a G 5 p Y 2 l h b n M v V H J p b V F 1 Z X N 0 a W 9 u T n V t b m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E x Q X N w Z W N 0 c 0 Z v c l R l Y 2 h u a W N p Y W 5 z L 1 J l b m F t Z W R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T E y Q X N w Z W N 0 c 0 Z v c k N s a W 5 p Y 2 l h b n M 8 L 0 l 0 Z W 1 Q Y X R o P j w v S X R l b U x v Y 2 F 0 a W 9 u P j x T d G F i b G V F b n R y a W V z P j x F b n R y e S B U e X B l P S J J c 1 B y a X Z h d G U i I F Z h b H V l P S J s M C I g L z 4 8 R W 5 0 c n k g V H l w Z T 0 i U X V l c n l H c m 9 1 c E l E I i B W Y W x 1 Z T 0 i c 2 E y Y z I 4 N W M 5 L T g 1 O G Y t N D E 3 Z C 1 h Z D M 1 L T I 0 N G F h O T h k N m U y O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X Z p Z 2 F 0 a W 9 u U 3 R l c E 5 h b W U i I F Z h b H V l P S J z T m F 2 a W d h d G l v b i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x h c 3 R V c G R h d G V k I i B W Y W x 1 Z T 0 i Z D I w M j E t M T I t M D Z U M T k 6 M T M 6 M D k u M j c y O T Y 3 M V o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E 0 S W 1 w b 3 J 0 Y W 5 0 Q X N w Z W N 0 c y A o M i k v V H J p b V F 1 Z X N 0 a W 9 u T n V t b m V y L n t D b 2 x 1 b W 4 x L D B 9 J n F 1 b 3 Q 7 L C Z x d W 9 0 O 1 N l Y 3 R p b 2 4 x L 1 E 0 S W 1 w b 3 J 0 Y W 5 0 Q X N w Z W N 0 c y A o M i k v V H J h b n N w b 3 N l Z F R h Y m x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E 0 S W 1 w b 3 J 0 Y W 5 0 Q X N w Z W N 0 c y A o M i k v V H J p b V F 1 Z X N 0 a W 9 u T n V t b m V y L n t D b 2 x 1 b W 4 x L D B 9 J n F 1 b 3 Q 7 L C Z x d W 9 0 O 1 N l Y 3 R p b 2 4 x L 1 E 0 S W 1 w b 3 J 0 Y W 5 0 Q X N w Z W N 0 c y A o M i k v V H J h b n N w b 3 N l Z F R h Y m x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R M T J B c 3 B l Y 3 R z R m 9 y Q 2 x p b m l j a W F u c y 9 U Y W J s Z V E x M k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J B c 3 B l Y 3 R z R m 9 y Q 2 x p b m l j a W F u c y 9 X a X R o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x M k F z c G V j d H N G b 3 J D b G l u a W N p Y W 5 z L 0 F 2 Z X J h Z 2 V R M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J B c 3 B l Y 3 R z R m 9 y Q 2 x p b m l j a W F u c y 9 U Y W J s Z V E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x M k F z c G V j d H N G b 3 J D b G l u a W N p Y W 5 z L 1 R y Y W 5 z c G 9 z Z W R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E x M k F z c G V j d H N G b 3 J D b G l u a W N p Y W 5 z L 1 R h Y m x l c G x 1 c 1 R v d G F s U m V z c G 9 u Z G V u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J B c 3 B l Y 3 R z R m 9 y Q 2 x p b m l j a W F u c y 9 U c m l t U X V l c 3 R p b 2 5 O d W 1 u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M T J B c 3 B l Y 3 R z R m 9 y Q 2 x p b m l j a W F u c y 9 S Z W 5 h b W V k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G V j d C U y R n N 0 Y W t l a G 9 s Z G V y c 0 1 l c m d l Z D w v S X R l b V B h d G g + P C 9 J d G V t T G 9 j Y X R p b 2 4 + P F N 0 Y W J s Z U V u d H J p Z X M + P E V u d H J 5 I F R 5 c G U 9 I k Z p b G x l Z E N v b X B s Z X R l U m V z d W x 0 V G 9 X b 3 J r c 2 h l Z X Q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Y X J n Z X R O Y W 1 l Q 3 V z d G 9 t a X p l Z C I g V m F s d W U 9 I m w x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T J j M j g 1 Y z k t O D U 4 Z i 0 0 M T d k L W F k M z U t M j Q 0 Y W E 5 O G Q 2 Z T I 4 I i A v P j x F b n R y e S B U e X B l P S J S Z W N v d m V y e V R h c m d l d F J v d y I g V m F s d W U 9 I m w x I i A v P j x F b n R y e S B U e X B l P S J S Z W N v d m V y e V R h c m d l d E N v b H V t b i I g V m F s d W U 9 I m w x M y I g L z 4 8 R W 5 0 c n k g V H l w Z T 0 i U m V j b 3 Z l c n l U Y X J n Z X R T a G V l d C I g V m F s d W U 9 I n N R N C 1 R N S w g U T c t U T E y I i A v P j x F b n R y e S B U e X B l P S J G a W x s V G F y Z 2 V 0 I i B W Y W x 1 Z T 0 i c 0 F z c G V j d F 9 z d G F r Z W h v b G R l c n N N Z X J n Z W Q i I C 8 + P E V u d H J 5 I F R 5 c G U 9 I l F 1 Z X J 5 S U Q i I F Z h b H V l P S J z Y W R m Z W Y 5 M T Q t Y 2 V i Y i 0 0 M D h m L T k x Z T g t O D M 3 Z j I 4 Y j B l M z R h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G 9 h Z G V k V G 9 B b m F s e X N p c 1 N l c n Z p Y 2 V z I i B W Y W x 1 Z T 0 i b D A i I C 8 + P E V u d H J 5 I F R 5 c G U 9 I k Z p b G x M Y X N 0 V X B k Y X R l Z C I g V m F s d W U 9 I m Q y M D I x L T E y L T A z V D I x O j A 2 O j U 0 L j k 0 N j A y M z F a I i A v P j x F b n R y e S B U e X B l P S J G a W x s R X J y b 3 J D b 3 V u d C I g V m F s d W U 9 I m w w I i A v P j x F b n R y e S B U e X B l P S J G a W x s Q 2 9 s d W 1 u V H l w Z X M i I F Z h b H V l P S J z Q m d V R k J R V U Z C U T 0 9 I i A v P j x F b n R y e S B U e X B l P S J G a W x s R X J y b 3 J D b 2 R l I i B W Y W x 1 Z T 0 i c 1 V u a 2 5 v d 2 4 i I C 8 + P E V u d H J 5 I F R 5 c G U 9 I k Z p b G x D b 2 x 1 b W 5 O Y W 1 l c y I g V m F s d W U 9 I n N b J n F 1 b 3 Q 7 Q X N w Z W N 0 c y Z x d W 9 0 O y w m c X V v d D t T Y 2 l l b n R p c 3 R z I G F z I G R l d m V s b 3 B l c n M m c X V v d D s s J n F 1 b 3 Q 7 U 2 N p Z W 5 0 a X N 0 c y B h c y B l b m Q g d X N l c n M g K E F j Y W R l b W l h K S Z x d W 9 0 O y w m c X V v d D t T Y 2 l l b n R p c 3 R z I G F z I G V u Z C B 1 c 2 V y c y A o S W 5 k d X N 0 c n k p J n F 1 b 3 Q 7 L C Z x d W 9 0 O 1 N j a W V u d G l z d C B h c y B k Z W N p c 2 l v b i 1 t Y W t l c n M m c X V v d D s s J n F 1 b 3 Q 7 V G V j a G 5 p Y 2 l h b n M m c X V v d D s s J n F 1 b 3 Q 7 Q 2 x p b m l j a W F u c y Z x d W 9 0 O 1 0 i I C 8 + P E V u d H J 5 I F R 5 c G U 9 I k Z p b G x T d G F 0 d X M i I F Z h b H V l P S J z Q 2 9 t c G x l d G U i I C 8 + P E V u d H J 5 I F R 5 c G U 9 I k Z p b G x D b 3 V u d C I g V m F s d W U 9 I m w x N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3 B l Y 3 R c X C 9 z d G F r Z W h v b G R l c n N N Z X J n Z W Q v Q X V 0 b 1 J l b W 9 2 Z W R D b 2 x 1 b W 5 z M S 5 7 Q X N w Z W N 0 c y w w f S Z x d W 9 0 O y w m c X V v d D t T Z W N 0 a W 9 u M S 9 B c 3 B l Y 3 R c X C 9 z d G F r Z W h v b G R l c n N N Z X J n Z W Q v Q X V 0 b 1 J l b W 9 2 Z W R D b 2 x 1 b W 5 z M S 5 7 U 2 N p Z W 5 0 a X N 0 c y B h c y B k Z X Z l b G 9 w Z X J z L D F 9 J n F 1 b 3 Q 7 L C Z x d W 9 0 O 1 N l Y 3 R p b 2 4 x L 0 F z c G V j d F x c L 3 N 0 Y W t l a G 9 s Z G V y c 0 1 l c m d l Z C 9 B d X R v U m V t b 3 Z l Z E N v b H V t b n M x L n t T Y 2 l l b n R p c 3 R z I G F z I G V u Z C B 1 c 2 V y c y A o Q W N h Z G V t a W E p L D J 9 J n F 1 b 3 Q 7 L C Z x d W 9 0 O 1 N l Y 3 R p b 2 4 x L 0 F z c G V j d F x c L 3 N 0 Y W t l a G 9 s Z G V y c 0 1 l c m d l Z C 9 B d X R v U m V t b 3 Z l Z E N v b H V t b n M x L n t T Y 2 l l b n R p c 3 R z I G F z I G V u Z C B 1 c 2 V y c y A o S W 5 k d X N 0 c n k p L D N 9 J n F 1 b 3 Q 7 L C Z x d W 9 0 O 1 N l Y 3 R p b 2 4 x L 0 F z c G V j d F x c L 3 N 0 Y W t l a G 9 s Z G V y c 0 1 l c m d l Z C 9 B d X R v U m V t b 3 Z l Z E N v b H V t b n M x L n t T Y 2 l l b n R p c 3 Q g Y X M g Z G V j a X N p b 2 4 t b W F r Z X J z L D R 9 J n F 1 b 3 Q 7 L C Z x d W 9 0 O 1 N l Y 3 R p b 2 4 x L 0 F z c G V j d F x c L 3 N 0 Y W t l a G 9 s Z G V y c 0 1 l c m d l Z C 9 B d X R v U m V t b 3 Z l Z E N v b H V t b n M x L n t U Z W N o b m l j a W F u c y w 1 f S Z x d W 9 0 O y w m c X V v d D t T Z W N 0 a W 9 u M S 9 B c 3 B l Y 3 R c X C 9 z d G F r Z W h v b G R l c n N N Z X J n Z W Q v Q X V 0 b 1 J l b W 9 2 Z W R D b 2 x 1 b W 5 z M S 5 7 Q 2 x p b m l j a W F u c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B c 3 B l Y 3 R c X C 9 z d G F r Z W h v b G R l c n N N Z X J n Z W Q v Q X V 0 b 1 J l b W 9 2 Z W R D b 2 x 1 b W 5 z M S 5 7 Q X N w Z W N 0 c y w w f S Z x d W 9 0 O y w m c X V v d D t T Z W N 0 a W 9 u M S 9 B c 3 B l Y 3 R c X C 9 z d G F r Z W h v b G R l c n N N Z X J n Z W Q v Q X V 0 b 1 J l b W 9 2 Z W R D b 2 x 1 b W 5 z M S 5 7 U 2 N p Z W 5 0 a X N 0 c y B h c y B k Z X Z l b G 9 w Z X J z L D F 9 J n F 1 b 3 Q 7 L C Z x d W 9 0 O 1 N l Y 3 R p b 2 4 x L 0 F z c G V j d F x c L 3 N 0 Y W t l a G 9 s Z G V y c 0 1 l c m d l Z C 9 B d X R v U m V t b 3 Z l Z E N v b H V t b n M x L n t T Y 2 l l b n R p c 3 R z I G F z I G V u Z C B 1 c 2 V y c y A o Q W N h Z G V t a W E p L D J 9 J n F 1 b 3 Q 7 L C Z x d W 9 0 O 1 N l Y 3 R p b 2 4 x L 0 F z c G V j d F x c L 3 N 0 Y W t l a G 9 s Z G V y c 0 1 l c m d l Z C 9 B d X R v U m V t b 3 Z l Z E N v b H V t b n M x L n t T Y 2 l l b n R p c 3 R z I G F z I G V u Z C B 1 c 2 V y c y A o S W 5 k d X N 0 c n k p L D N 9 J n F 1 b 3 Q 7 L C Z x d W 9 0 O 1 N l Y 3 R p b 2 4 x L 0 F z c G V j d F x c L 3 N 0 Y W t l a G 9 s Z G V y c 0 1 l c m d l Z C 9 B d X R v U m V t b 3 Z l Z E N v b H V t b n M x L n t T Y 2 l l b n R p c 3 Q g Y X M g Z G V j a X N p b 2 4 t b W F r Z X J z L D R 9 J n F 1 b 3 Q 7 L C Z x d W 9 0 O 1 N l Y 3 R p b 2 4 x L 0 F z c G V j d F x c L 3 N 0 Y W t l a G 9 s Z G V y c 0 1 l c m d l Z C 9 B d X R v U m V t b 3 Z l Z E N v b H V t b n M x L n t U Z W N o b m l j a W F u c y w 1 f S Z x d W 9 0 O y w m c X V v d D t T Z W N 0 a W 9 u M S 9 B c 3 B l Y 3 R c X C 9 z d G F r Z W h v b G R l c n N N Z X J n Z W Q v Q X V 0 b 1 J l b W 9 2 Z W R D b 2 x 1 b W 5 z M S 5 7 Q 2 x p b m l j a W F u c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N w Z W N 0 J T J G c 3 R h a 2 V o b 2 x k Z X J z T W V y Z 2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G V j d C U y R n N 0 Y W t l a G 9 s Z G V y c 0 1 l c m d l Z C 9 J b n N l c n R l Z C U y M E 1 l c m d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G V j d C U y R n N 0 Y W t l a G 9 s Z G V y c 0 1 l c m d l Z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G V j d C U y R n N 0 Y W t l a G 9 s Z G V y c 0 1 l c m d l Z C 9 E a W 1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G V j d C U y R n N 0 Y W t l a G 9 s Z G V y c 0 1 l c m d l Z C 9 J b m R l e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N w Z W N 0 J T J G c 3 R h a 2 V o b 2 x k Z X J z T W V y Z 2 V k L 1 N v c n R l Z F R h Y m x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9 Q n h i A + L B N t l O r m a C + 4 e 8 A A A A A A g A A A A A A E G Y A A A A B A A A g A A A A k J Y o K e v Q t h x i k d i v E j N d f e d / 4 F 2 X n Z k M 2 r x H c B / u W d M A A A A A D o A A A A A C A A A g A A A A Q r m 4 U h h Z z m L k W a 7 y f U g F x a 3 / + X b c m 3 V V x K 7 e X O 1 q b Z d Q A A A A w y G u E R 7 K Q 4 e x J Y 6 p Q o L f x Y z A J l e 8 t O l z m e F F j V w W C Z j s o w g 3 Z i E z l 2 1 Z + s r m f Z Z V c J L a X J W 8 X 6 S 6 z e s d c V k v Y + L F 9 m 7 1 v G N 8 k Y O m L h G T 9 i x A A A A A l X h U t 8 l p q A E 0 i e v E Z y Z P K O e v X v 4 V q a 2 f t i 3 V c n g X h z Y P I D w c Q f 7 D O W X C 9 Q n o g p l Q q B U R 2 + F S r n b y + 0 r r k h A y t A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67D9C1-09E1-4BA3-9D24-F4EFD2F70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2c772-1792-4d48-8fb0-2f657ff25551"/>
    <ds:schemaRef ds:uri="cf035bcc-0e83-4cdc-bc6f-49840cfe7b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C6774E-BFD5-4C88-B656-B99B259FF86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653BCA3-1A66-4854-995C-4B1EF03D175B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f035bcc-0e83-4cdc-bc6f-49840cfe7b62"/>
    <ds:schemaRef ds:uri="2e22c772-1792-4d48-8fb0-2f657ff25551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1CD43B1-6AA9-498B-839D-271C5BBECF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Overview_respondents(n)</vt:lpstr>
      <vt:lpstr>Fig 1</vt:lpstr>
      <vt:lpstr>Fig 2</vt:lpstr>
      <vt:lpstr>Fig 3</vt:lpstr>
      <vt:lpstr>Fig 4</vt:lpstr>
      <vt:lpstr>Fig 5</vt:lpstr>
      <vt:lpstr>Fig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Stephenson</dc:creator>
  <cp:keywords/>
  <dc:description/>
  <cp:lastModifiedBy>Michael Stephenson</cp:lastModifiedBy>
  <cp:revision/>
  <dcterms:created xsi:type="dcterms:W3CDTF">2015-06-05T18:19:34Z</dcterms:created>
  <dcterms:modified xsi:type="dcterms:W3CDTF">2022-05-02T11:00:47Z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0x010100CF6CAACD29CA144299A647F1C8A7FA51</vt:lpwstr>
  </property>
</Properties>
</file>