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2860" yWindow="0" windowWidth="25600" windowHeight="18380" tabRatio="500"/>
  </bookViews>
  <sheets>
    <sheet name="confirmed SV SJETV027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  <c r="K20" i="1"/>
  <c r="J2" i="1"/>
  <c r="K2" i="1"/>
  <c r="J30" i="1"/>
  <c r="K30" i="1"/>
  <c r="J38" i="1"/>
  <c r="K38" i="1"/>
  <c r="J3" i="1"/>
  <c r="K3" i="1"/>
  <c r="J21" i="1"/>
  <c r="K21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1" i="1"/>
  <c r="K31" i="1"/>
  <c r="J4" i="1"/>
  <c r="K4" i="1"/>
  <c r="J5" i="1"/>
  <c r="K5" i="1"/>
  <c r="J6" i="1"/>
  <c r="K6" i="1"/>
  <c r="J7" i="1"/>
  <c r="K7" i="1"/>
  <c r="J8" i="1"/>
  <c r="K8" i="1"/>
  <c r="J9" i="1"/>
  <c r="K9" i="1"/>
  <c r="J32" i="1"/>
  <c r="K32" i="1"/>
  <c r="J35" i="1"/>
  <c r="K35" i="1"/>
  <c r="J36" i="1"/>
  <c r="K36" i="1"/>
  <c r="J37" i="1"/>
  <c r="K37" i="1"/>
  <c r="J10" i="1"/>
  <c r="K10" i="1"/>
  <c r="J11" i="1"/>
  <c r="K11" i="1"/>
  <c r="J12" i="1"/>
  <c r="K12" i="1"/>
  <c r="J13" i="1"/>
  <c r="K13" i="1"/>
  <c r="J16" i="1"/>
  <c r="K16" i="1"/>
  <c r="J15" i="1"/>
  <c r="K15" i="1"/>
  <c r="J17" i="1"/>
  <c r="K17" i="1"/>
  <c r="J18" i="1"/>
  <c r="K18" i="1"/>
  <c r="J19" i="1"/>
  <c r="K19" i="1"/>
  <c r="J39" i="1"/>
  <c r="K39" i="1"/>
  <c r="J22" i="1"/>
  <c r="K22" i="1"/>
</calcChain>
</file>

<file path=xl/sharedStrings.xml><?xml version="1.0" encoding="utf-8"?>
<sst xmlns="http://schemas.openxmlformats.org/spreadsheetml/2006/main" count="373" uniqueCount="207">
  <si>
    <t>chrA</t>
  </si>
  <si>
    <t>posA</t>
  </si>
  <si>
    <t>ortA</t>
  </si>
  <si>
    <t>SClipA</t>
  </si>
  <si>
    <t>chrB</t>
  </si>
  <si>
    <t>posB</t>
  </si>
  <si>
    <t>ortB</t>
  </si>
  <si>
    <t>SClipB</t>
  </si>
  <si>
    <t>Type</t>
  </si>
  <si>
    <t>CoverA</t>
  </si>
  <si>
    <t>CoverB</t>
  </si>
  <si>
    <t>ConsLenA</t>
  </si>
  <si>
    <t>ConsLenB</t>
  </si>
  <si>
    <t>MeanPIDA</t>
  </si>
  <si>
    <t>PctRepA</t>
  </si>
  <si>
    <t>MeanPIDB</t>
  </si>
  <si>
    <t>PctRepB</t>
  </si>
  <si>
    <t>ConsMapStart</t>
  </si>
  <si>
    <t>ConsMapStartChr</t>
  </si>
  <si>
    <t>ConsMapStartPos</t>
  </si>
  <si>
    <t>ConsMapEnd</t>
  </si>
  <si>
    <t>ConsMapEndChr</t>
  </si>
  <si>
    <t>ConsMapEndPos</t>
  </si>
  <si>
    <t>ConsensusSeq</t>
  </si>
  <si>
    <t>InsSeq</t>
  </si>
  <si>
    <t>MicroHomo</t>
  </si>
  <si>
    <t>+</t>
  </si>
  <si>
    <t>-</t>
  </si>
  <si>
    <t>CTX</t>
  </si>
  <si>
    <t>TCATGACACACAGACAATATTCTTTGCCAAATAAATTTTCCATAAGAAGAGGGAGGACCAGGCATATTTGGTGTTGAAGGATTGCTTCCAAAGTACTGGGATTACAGGCGTGAGCCACAGTACCCAGCCTGAAAAATGATAGATTTTTAAATGACCTCAATAGAT</t>
  </si>
  <si>
    <t xml:space="preserve"> </t>
  </si>
  <si>
    <t>CTTCC</t>
  </si>
  <si>
    <t>TTTGGTGTTGAAGGATTGCTTCCAAAGTAC</t>
  </si>
  <si>
    <t>TATGAAAAATTTCATATATATATACACATATATATACACATATACATATATACATATATACACACATATATATTTAAATTCTTTTTTTTCCATTTATAGATTGTTTTGATGTTTGAGAAGTTCATTGCACTGTTTGCTCCCACTAAATATTTTTAAACATT</t>
  </si>
  <si>
    <t>CATATATATTTAAATTCTTTTTTTTCCATT</t>
  </si>
  <si>
    <t>X</t>
  </si>
  <si>
    <t>ATTTGGTTATAGTTTATTCACTTCTTTGCTTTTTTTAAGAGTCAGGTGTGAACCCTGAATATCTGAGAGAGGTCTCAGATTACAGACGTGCGTCACCATGCCCGGCTAACTTTTGTGTTTTTAG</t>
  </si>
  <si>
    <t>AG</t>
  </si>
  <si>
    <t>TGTGAACCCTGAATATCTGAGAGAGGTCTC</t>
  </si>
  <si>
    <t>DEL</t>
  </si>
  <si>
    <t>ACAGGGAAACATTATAAGTTTGATATGAGAAGAAATACGATCATAATTATTGAGGAAGAAGAGAAGAAGAAGCCCTCCCAGATCAGAGGGGCTTCAAATGGATCTGAAATCTGGGGACCCCTTGCTGCTGGTTTAGCTGCTTGGTCTGCCAACCTATTT</t>
  </si>
  <si>
    <t>GA</t>
  </si>
  <si>
    <t>AAGAAGAAGCCCTCCCAGATCAGAGGGGCT</t>
  </si>
  <si>
    <t>TATTAGAGCAATTATTATTATGGTCATTATGATTAAAAAGTGAAATGGCTTGATCCTGGAAATGTATGAAAGCTAGGAGCCGCTGCCCTCTCTATGAGTTCACTTGGGAGAAGCCTGAACAGCTCCTGACTGCTCAGTCCAATCCGCTGTGCTGCCTGTCCAATCAGAGGATCC</t>
  </si>
  <si>
    <t>CCCTCTCTA</t>
  </si>
  <si>
    <t>GCTAGGAGCCGCTGCCCTCTCTATGAGTTC</t>
  </si>
  <si>
    <t>CCTGCCCTCAAATTAAAGGTCAATGCTATGGTTTGGCTAAGGAAATATCATGCATTTTAAAACCCTAATCATACCTCTAGCCCATTGCCTGTATATAATAATACACATACTGGAAGTCTTCACTTTATACCATTCCTATATATAAATTTCAGTTACCACCATTCAATTAAGTAACACCACACC</t>
  </si>
  <si>
    <t>C</t>
  </si>
  <si>
    <t>TCTAGCCCATTGCCTGTATATAATAATACA</t>
  </si>
  <si>
    <t>GTGACATTGATATTGCAAAGAACCTGGCTGTACTTAAGATACTTGCACCATCAGAGAGAGATGAAGGGTCTTACTACTGTGCCGTGATGGGGAAGGGGGGATAGGATCAGGAAACACACCTCTTGTCTTTGGAAAGGGCACAAGACTTTCTGTGATTGCAAGTAAGTGTTTCTAGCCATCCTTGA</t>
  </si>
  <si>
    <t>TGGGGAAGGGGGGATAGGA</t>
  </si>
  <si>
    <t>CTGTGCCGTGATGGGGAAGGGGGGATAGGA</t>
  </si>
  <si>
    <t>TGGCAGCGGGTGGTGATGGCAAAGTGCCAAGGAAAGGGAAAAAGGAAGAAGAGGGTTTTTATACTGATGTGTTTCATTGTGCCTTCCATCTGGGGAGGGGGATACGCACAGTGCTACAAAACCTACAGAGACCTGTACAAAAACTGCAGGGGCAAAAGTGCCA</t>
  </si>
  <si>
    <t>ATCTGGGGA</t>
  </si>
  <si>
    <t>GATGTGTTTCATTGTGCCTTCCATCTGGGG</t>
  </si>
  <si>
    <t>GTAGCAGAAAACAAAGGCCCTAGAGTGGCCATTCTTACCTGAGGAGACGGTGACCGTGGTCCCTTTGCCCCAGACGTCCATGTAGTAGTAGTAGTCCCAGGGGACGAGCTGCTTCCGGGCAGTAATATGTGGCTGTGTCCACAGGGTCCATGTTGGTCATTGTAAGGACCACCTGGTTTTTGGAGGTGTCCTTGGTGATGGTGAGC</t>
  </si>
  <si>
    <t>CCCAGGGGACGAGCTGCTTCCGGG</t>
  </si>
  <si>
    <t>GTAGTAGTCCCAGGGGACGAGCTGCTTCCG</t>
  </si>
  <si>
    <t>GCTGTGCCTCCAAACTGCCTGTCAAGTGGCTGGCCCTGGAGAGCCTGGCCGACAACCTGTATACTGTGCAGAGTGACGTGTGGGCGTTCGGGGTGACCATGTGGGAGATCATGACACGTGGGCAGACGCCATATGCTGGCATCGAAAACGCTGAGA</t>
  </si>
  <si>
    <t>G</t>
  </si>
  <si>
    <t>ACTGTGCAGAGTGACGTGTGGGCGTTCGGG</t>
  </si>
  <si>
    <t>AAACAGCCTGGTCCTAACCAAAGTTGTCCAGTCCACTGTATGTAATCTCAATGTGTAGCTCCTCACTGCGGGCGCATCCCACCCCTGCTTTTATATCTCTGGCATTTCAAATTCAGCATGTCTAAAACTGAAGGTCTAAAACTTCTCTGTCCCCTATGCCCCCCCCC</t>
  </si>
  <si>
    <t>GGGCG</t>
  </si>
  <si>
    <t>GCGGGCGCATCCCACCCCTGCTTTTATATC</t>
  </si>
  <si>
    <t>ACTTTGGGGAGGCCAAGGCGGGAGGATCACTGGAGCCCAGAAGTTCAAGACCAGCCTGGGCAACATAGTGAGACCCTGTCTCCAAAAAAAATAAGAAACAGTGGTCTGCAATTCTCTTGTTTTGTATGGTCTTTGTTGGTTGGTCAATACCAGCCTTATAATGTGAGCTGGGAAATGTTTATT</t>
  </si>
  <si>
    <t>AA</t>
  </si>
  <si>
    <t>CTGTCTCCAAAAAAAATAAGAAACAGTGGT</t>
  </si>
  <si>
    <t>CCACATCTTTTTTATTAGCAGCAAAAAAGCCAATAGGAAAAGAGGATCTGTGCCTGTATTATTTCACACCGGGCGAAAGACCTAAAGACAGAAATATCATTGCTGGACAGCCAGCAATCCCACTTCTGGTTAAATATC</t>
  </si>
  <si>
    <t>CCGGGC</t>
  </si>
  <si>
    <t>CTGTATTATTTCACACCGGGCGAAAGACCT</t>
  </si>
  <si>
    <t>GTCATTTTCCAATGTTAAGAAAACACACCACAGAAAAGCGTTTTTTTTTCTCTCGGTCAGTTCAACTGCCCTGGCGTTTAACAAGCCGTCCTGGTGAATCTGATGCTCGCCCAAGTTTGAGAAACACTGTGTCAGGCAATGGGTAGTGGTGTTTTGAAG</t>
  </si>
  <si>
    <t>CTGGCG</t>
  </si>
  <si>
    <t>AACTGCCCTGGCGTTTAACAAGCCGTCCTG</t>
  </si>
  <si>
    <t>CTCTGGGGCTGAGCGCTACCTCACCATCTCCAGCCTCCAGTCTGAGGATGAGGCTGACTATTACTGTCAGACCTGGGGCACTGGCACCCAGGGGCAAATATATGCCCTTCATCTAGGGAGCTGCATAGGAGATAAAAGAACCATCTCAGGGTCCAGCAGCAT</t>
  </si>
  <si>
    <t>CCCAGGGG</t>
  </si>
  <si>
    <t>GTCAGACCTGGGGCACTGGCACCCAGGGGC</t>
  </si>
  <si>
    <t>CTGCTACCTCACCATCTCCAACCTCCAGTCTGAGGATGAGGCTGATTATTACTGTGAGACCTGGGACAGTAACACTCCCTCCAGGCTGGAGTGCAGTGGTGCAATCATAGCTCACCGCAGCTTCAAACTCCCAGGCTCAAGTGATTGTCCTGTCTCAGCCTCCTGAGCAGC</t>
  </si>
  <si>
    <t>CC</t>
  </si>
  <si>
    <t>TAACACTCCCTCCAGGCTGGAGTGCAGTGG</t>
  </si>
  <si>
    <t>CTGGATCCAAAGATGCTTCGGCCAATGCAGGGATTTTACTCATCTCTGGGCTCCAGTCTGAGGATGAGGCTGACTATTACTGTATGATTTGGCACTCTTCGGTGACAGACTCATAAGAGGAACCAAGACATAAACCTCCCTCGGCCCTTGTGATGTGGAGATTGTGTGATCATACACACCAGCTCT</t>
  </si>
  <si>
    <t>TCTTCG</t>
  </si>
  <si>
    <t>TACTGTATGATTTGGCACTCTTCGGTGACA</t>
  </si>
  <si>
    <t>GAGTGGAAGTGCTTTAATGATGTGATACCAGAGGGTGGTGATTAATGAGGAAGCTAGGGAAGCGCTCCCCCGACATAAAGGGTGGAAACATTAGTTAAGAGGGAATCGCGACCCTGTACGGAGAAAAGGTAGTAAGAGAGAATCCAGTTACTTTGAAAGTTTAAGCCTTT</t>
  </si>
  <si>
    <t>CCCGACATA</t>
  </si>
  <si>
    <t>CCGACATAAAGGGTGGAAACATTAGTTAAG</t>
  </si>
  <si>
    <t>TAGCCTAGAAGCAATAGGCTATACCATATAACCTAGGTGTATAGCAGGCTACACCATCTAGGTTTGTGTAAGTACACTCTATCCCCAGAGTATACTCTCTACTTATTAAAAAAAAAAAAAAGTCCTTTCCACGCTACCT</t>
  </si>
  <si>
    <t>CCCAG</t>
  </si>
  <si>
    <t>CCATCTAGGTTTGTGTAAGTACACTCTATC</t>
  </si>
  <si>
    <t>AGGGAGGCTTCCTAGGGAGGTCAGACTCCAAATAGTGGATATGGCAAAAATGCAGCTGCAGACTCATGAGGAGTCGCCCTGGGCTGCCACCACAAGGCTGGCTACGGCAGCATCAATCGGGCAGACACAGGGTGGCCACGGCCACTAGC</t>
  </si>
  <si>
    <t>CACAAG</t>
  </si>
  <si>
    <t>CAGACTCATGAGGAGTCGCCCTGGGCTGCC</t>
  </si>
  <si>
    <t>TAAAAGTCAATACTGGCCATCAGACCCAAATTTCAGAAGACAATAGTGAAAAATTACTTACGTTTAATCTCCAGTCGTGTCCCTTGGCCGAAAGAGTGGGGGTGTACCTTGCATGCAGTAATAAACCCCAACATCCTCAGCCTCCACCCTGCTGATTTTCAGTGTGAAATC</t>
  </si>
  <si>
    <t>AGAGTGGGG</t>
  </si>
  <si>
    <t>TCCAGTCGTGTCCCTTGGCCGAAAGAGTGG</t>
  </si>
  <si>
    <t>AGTGGATCTGGGACAGATTTCACTCTCACCATCAGCAGCCTGCAGCCTGAAGATGTTGCAACTTATTACTGTCTACAGGATTATACTACCCCAGGACCCAGCGGTTCAGCTGAGGTAGGGACGTGCTGTAGGCCGGAATGTTACCGGCTGTTGGATCTGCGGATGAGGAGGAGGATCCTGCGGAGGAGG</t>
  </si>
  <si>
    <t>GGA</t>
  </si>
  <si>
    <t>GATTATACTACCCCAGGACCCAGCGGTTCA</t>
  </si>
  <si>
    <t>TGCATTCCGGCCCCCTCGCGCCCCATTAAAGCCCCTGCACATCCTCTCCCACGCTGCGCTTCCATCACATGCATTTTTCACTGGGCCTGTGTATCATAAGTGTTCCATCATTACTCATGGAATGAATGGCTGAATTAGCATTTTCTCCTTTTC</t>
  </si>
  <si>
    <t>TCCATCACATGCATTTTTCACTGGGCCTGT</t>
  </si>
  <si>
    <t>CATTGAGGCTCGGCTCCCCCTTTGCAAAATAGAGACAACATGACTTCACAGGGTGATCGGGGTGGACAAACAAGATGGTGCTGCAAAGCTCCAACCCCCCGCGGAATATATATAGATAGTGAAATGGTTACTAAGTGAACCAAATTAACATATCATCTCACATGGTTATTTCTTGTGTATGACAAGAGCAGCTAAAGTCT</t>
  </si>
  <si>
    <t>CCCGCG</t>
  </si>
  <si>
    <t>AAAGCTCCAACCCCCCGCGGAATATATATA</t>
  </si>
  <si>
    <t>GTACTTGAATAGACACTTCTTGCAAAAAGATATAGAAATGTCCAATAAGTACAAGAAAAGCTCAACATCAGTAATCACTGGGGAAGTGTACAAATCACCTAAAGGCCCTGCCTAGGTTGATTAGGTCCACTGGGGAGTTGTTTTGAAAATCATTTGTAAATGCCAACTTTGGCGTCATGTTTAGTGCTGG</t>
  </si>
  <si>
    <t>CCTAAAG</t>
  </si>
  <si>
    <t>GGGGAAGTGTACAAATCACCTAAAGGCCCT</t>
  </si>
  <si>
    <t>TAATAAGGGCAAGTTATGACTTATTTGTGTTAAATTTTGAGTATTGTATCTTTATCTAGATTATGGAAAACATATTATCCACACATCGAGGGGACACCCAGATTTGGTCTGGCTGAACTTTGCTTTTCCCCAAGGCTTATAGGTTTTGTTCAGGGAACTTAACGATTTCTTGGGTATGTTCAAATC</t>
  </si>
  <si>
    <t>CGAG</t>
  </si>
  <si>
    <t>TCCACACATCGAGGGGACACCCAGATTTGG</t>
  </si>
  <si>
    <t>GTAATTGTTTTCTGATCTACTGCAGATCCTTTTTTTTTTCCAACATGATGGATATAATTATAACCACAGACTCAAATCAGTGAGAGTATATTCGCCTAATGATTTCCCATTAAAACTCACAAAATTGCCCTTGTTAGATGAGAAGAACGAGCAGGAATATTGTCATGGTGGAAAAGGA</t>
  </si>
  <si>
    <t>AAATCAGTGAGAGTATATTCGCCTAATGAT</t>
  </si>
  <si>
    <t>TCTTCCGATACTTACCTGTGACAACAAGTGTTGTTCCACTGCCAAAGAGTTTCTTATAATTCCCCCTCGGCCAAGGCACAGTAGTAGGTAGCTATGTCCTGTTTCTCTACATTGTGAATGGTGAGAGTGGATGTAGACGTTTCAGGTATCCTATCCACCTCAAATTTG</t>
  </si>
  <si>
    <t>TCCCCCTCGGC</t>
  </si>
  <si>
    <t>GGCCAAGGCACAGTAGTAGGTAGCTATGTC</t>
  </si>
  <si>
    <t>CTATTACCTTGGAAATGTTGTATTCTTCCGATACTTACCTGTGACAACAAGTGTTGTTCCACTGCCAAAGAGTTTCTCCTGAACCAGGTGGCACAGTAATAGATCCAGAATCATTTTCAATTAGATTTTGCAATATCAATTTCCAGCTCCTCCT</t>
  </si>
  <si>
    <t>CCTGAA</t>
  </si>
  <si>
    <t>CTGCCAAAGAGTTTCTCCTGAACCAGGTGG</t>
  </si>
  <si>
    <t>GGCAAAGTAACTAATTATTGTCTCCAGTTTATGGATAAAAAAATTTAAGATGCGGCAAGGTTAAGTGACCTGCCTAAGGAGGTAAGATCTGAGCTTTAAAAAACATCTTGACATCAGAAGCACAGAGAAGGTAAGGGGGAACATTCCA</t>
  </si>
  <si>
    <t>AGG</t>
  </si>
  <si>
    <t>GGTTAAGTGACCTGCCTAAGGAGGTAAGAT</t>
  </si>
  <si>
    <t>GCGTGAACCTGGGAGGCGGAGCTTGCAGTGAGCTGAGATCAAGCCACTGCACTCTAGCCTGGGCGACAGAGTGAGACTCCATCTCAAAAAAGATCAGATGGTTATAGATGTCTGATGTTATTTCTGAGGCCTGTATTCTGTCCTACTGGTCTGTATCTC</t>
  </si>
  <si>
    <t>CGACAGAGTGAGACTCCATCTCAAAAAAGA</t>
  </si>
  <si>
    <t>GGAAACCACTGCATGTCTCTTTTGGCTTTGACTGCCAGGAAACTCGGTCAAATTCAGTGTTCAACCACCATAAGCACATCATTGCTGGCTCCTGCAGAAGCCAGAGACCTCGTTTCACTGGGGACACACCCCCTCCCGGCTTCCCTTTCCACGCCTCCCAGCGCACTGCAT</t>
  </si>
  <si>
    <t>ATAAGCACATCATTGCTGGCTCCTGCAGAA</t>
  </si>
  <si>
    <t>TACTTTCATATCCAGTTCTTCAACAAATCTTATTAGCTTTACCTCCAGATTATATTCAGACTTTCCTCAGCCTACTTATTCATTATTTCCAGTTGTACTGAAAAAGACTAAATTATTAATTTTTTAAAAA</t>
  </si>
  <si>
    <t>AGCC</t>
  </si>
  <si>
    <t>TTATATTCAGACTTTCCTCAGCCTACTTAT</t>
  </si>
  <si>
    <t>CTCCACCCCGTCCTCCCCCCGGGGCTCACG</t>
  </si>
  <si>
    <t>ATTATGTTAAATAGTCGATTTTTTTTTTTCATTTTGAACTAAGGTGCCACGTTAAGTAAGTTAATTGCAGATGTTTAAGTTCGTTTTCAATTAAGATATAGATCAGTTCCAGTACCTCTATTTCCACATCCCTCCAATATTCCTTGGTAGTCCT</t>
  </si>
  <si>
    <t>CA</t>
  </si>
  <si>
    <t>TAATTGCAGATGTTTAAGTTCGTTTTCAAT</t>
  </si>
  <si>
    <t>INS</t>
  </si>
  <si>
    <t>GATGCCAGGCACTCTGCCAATTGCAGGCCCTGCAGATCTTGCCCCGAGCTCAGGGTCACCTTGAACAGAAGGAAATTTCCCAGAATGATGGAAATGTTCTATGTTTTGATTGAAGTGGTGGTTACATGGCATATAATTGTCAAAACTC</t>
  </si>
  <si>
    <t>CCTTGAACAGAAGGAAATTTCCCAGAATGA</t>
  </si>
  <si>
    <t>CCTGGTTCCTCCGCGAGCGCAGGCCGGGGCATTTGGGGCTGAGCAGCGGGTCCTGGGGGACAGCAGTGTGCTTTGCAGTAGGATGAAAAGGAGAATTTCCTGTCAGGAAAAGGCTCTGCATAAAGGGCAAACTGTGCACCCCTCTA</t>
  </si>
  <si>
    <t>GG</t>
  </si>
  <si>
    <t>GGACAGCAGTGTGCTTTGCAGTAGGATGAA</t>
  </si>
  <si>
    <t>CACTCTTCACCTCCTAGTCAAGGAGGACCTAGTCATCACGCGACACTCTTCACCTGACAGCAATAGAGGACACACACATAGGACAGAAGGAGGACCTAGTCATCACGCGACAC</t>
  </si>
  <si>
    <t>CGACACTCTTCACCTGACAGCAATAGAGGA</t>
  </si>
  <si>
    <t>INV</t>
  </si>
  <si>
    <t>GAGATCAATATTATTACTGTTATTCTTCTGTAAAAAGGTCTTAATCTGCTTTTATCTAAAACAACAGCTGCACCTTATATTTAAGGTCTTTATGCTTTTATTGTTTTATATTTATGCTTATGCTGTTTAGACACTAGTTTGGGGATCCATTTACTCACCTTTGT</t>
  </si>
  <si>
    <t>GCTGCACCTTATATTTAAGGTCTTTATGCT</t>
  </si>
  <si>
    <t>7_7_DEL</t>
  </si>
  <si>
    <t>1_1_DEL</t>
  </si>
  <si>
    <t>1_1_INS</t>
  </si>
  <si>
    <t>12_12_DEL</t>
  </si>
  <si>
    <t>12_12_DEL2</t>
  </si>
  <si>
    <t>12_12_INV</t>
  </si>
  <si>
    <t>13_13_DEL</t>
  </si>
  <si>
    <t>14_14_DEL</t>
  </si>
  <si>
    <t>14_14_DEL2</t>
  </si>
  <si>
    <t>14_14_DEL3</t>
  </si>
  <si>
    <t>15_15_DEL</t>
  </si>
  <si>
    <t>16_16_DEL</t>
  </si>
  <si>
    <t>18_18_INS</t>
  </si>
  <si>
    <t>19_19_DEL</t>
  </si>
  <si>
    <t>20_20_DEL</t>
  </si>
  <si>
    <t>21_12_CTX</t>
  </si>
  <si>
    <t>22_22_DEL</t>
  </si>
  <si>
    <t>22_22_DEL2</t>
  </si>
  <si>
    <t>22_22_DEL3</t>
  </si>
  <si>
    <t>22_22_INS</t>
  </si>
  <si>
    <t>2_2_DEL</t>
  </si>
  <si>
    <t>2_2_DEL2</t>
  </si>
  <si>
    <t>2_2_DEL3</t>
  </si>
  <si>
    <t>2_2_DEL4</t>
  </si>
  <si>
    <t>2_2_DEL5</t>
  </si>
  <si>
    <t>2_2_DEL6</t>
  </si>
  <si>
    <t>3_3_DEL</t>
  </si>
  <si>
    <t>4_4_DEL</t>
  </si>
  <si>
    <t>6_6_DEL</t>
  </si>
  <si>
    <t>7_7_DEL2</t>
  </si>
  <si>
    <t>7_7_DEL3</t>
  </si>
  <si>
    <t>7_7_DEL4</t>
  </si>
  <si>
    <t>7_X_CTX</t>
  </si>
  <si>
    <t>9_9_DEL</t>
  </si>
  <si>
    <t>X_X_DEL</t>
  </si>
  <si>
    <t>germline</t>
  </si>
  <si>
    <t>size</t>
  </si>
  <si>
    <t>SLX4IP</t>
  </si>
  <si>
    <t>GRSF1</t>
  </si>
  <si>
    <t>TCRG</t>
  </si>
  <si>
    <t>TRIM24</t>
  </si>
  <si>
    <t>PAX5</t>
  </si>
  <si>
    <t>AUTS2</t>
  </si>
  <si>
    <t>TNFRSF1B</t>
  </si>
  <si>
    <t>BCL2</t>
  </si>
  <si>
    <t>LARGE</t>
  </si>
  <si>
    <t>AVPR1A</t>
  </si>
  <si>
    <t>LINC01619</t>
  </si>
  <si>
    <t>DIAPH3</t>
  </si>
  <si>
    <t>TCRA</t>
  </si>
  <si>
    <t>IGH</t>
  </si>
  <si>
    <t>CTCF</t>
  </si>
  <si>
    <t>IGKV</t>
  </si>
  <si>
    <t>DOCK10</t>
  </si>
  <si>
    <t>VPREB1</t>
  </si>
  <si>
    <t>PRAMENP</t>
  </si>
  <si>
    <t>ARRDC5,UHRF1</t>
  </si>
  <si>
    <t>STAG2(intron)</t>
  </si>
  <si>
    <t>ETV6-RUNX1</t>
  </si>
  <si>
    <t>SLC35E3,CPSF6</t>
  </si>
  <si>
    <t>21_12_CTX2</t>
  </si>
  <si>
    <t>size (kb)</t>
  </si>
  <si>
    <t>Genes Involved</t>
  </si>
  <si>
    <t>Name</t>
  </si>
  <si>
    <t>Germline?</t>
  </si>
  <si>
    <t>30bp Spanning Junction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</si>
</sst>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</cellXfs>
  <cellStyles count="3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abSelected="1" workbookViewId="0">
      <selection activeCell="D17" sqref="D17"/>
    </sheetView>
  </sheetViews>
  <sheetFormatPr baseColWidth="10" defaultRowHeight="15" x14ac:dyDescent="0"/>
  <cols>
    <col min="1" max="13" width="10.83203125" style="1"/>
    <col min="14" max="14" width="17.6640625" style="1" customWidth="1"/>
    <col min="15" max="27" width="10.83203125" style="1"/>
    <col min="28" max="28" width="64.33203125" style="1" customWidth="1"/>
    <col min="29" max="30" width="10.83203125" style="1"/>
    <col min="31" max="31" width="43.6640625" style="1" customWidth="1"/>
    <col min="32" max="32" width="10.83203125" style="1"/>
    <col min="33" max="33" width="41.83203125" style="1" customWidth="1"/>
    <col min="34" max="37" width="10.83203125" style="1"/>
    <col min="38" max="38" width="16.1640625" style="1" customWidth="1"/>
    <col min="39" max="16384" width="10.83203125" style="1"/>
  </cols>
  <sheetData>
    <row r="1" spans="1:3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177</v>
      </c>
      <c r="K1" s="1" t="s">
        <v>202</v>
      </c>
      <c r="L1" s="1" t="s">
        <v>203</v>
      </c>
      <c r="M1" s="1" t="s">
        <v>204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206</v>
      </c>
      <c r="AF1" s="1" t="s">
        <v>205</v>
      </c>
    </row>
    <row r="2" spans="1:32">
      <c r="A2" s="2">
        <v>1</v>
      </c>
      <c r="B2" s="1">
        <v>12227545</v>
      </c>
      <c r="C2" s="1" t="s">
        <v>26</v>
      </c>
      <c r="D2" s="1">
        <v>0</v>
      </c>
      <c r="E2" s="1">
        <v>1</v>
      </c>
      <c r="F2" s="1">
        <v>12221103</v>
      </c>
      <c r="G2" s="1" t="s">
        <v>26</v>
      </c>
      <c r="H2" s="1">
        <v>4</v>
      </c>
      <c r="I2" s="1" t="s">
        <v>130</v>
      </c>
      <c r="J2" s="1">
        <f t="shared" ref="J2:J13" si="0">F2-B2</f>
        <v>-6442</v>
      </c>
      <c r="K2" s="1">
        <f t="shared" ref="K2:K13" si="1">J2/1000</f>
        <v>-6.4420000000000002</v>
      </c>
      <c r="L2" s="1" t="s">
        <v>184</v>
      </c>
      <c r="M2" s="1" t="s">
        <v>143</v>
      </c>
      <c r="N2" s="1">
        <v>0</v>
      </c>
      <c r="O2" s="1">
        <v>56</v>
      </c>
      <c r="P2" s="1">
        <v>0</v>
      </c>
      <c r="Q2" s="1">
        <v>59</v>
      </c>
      <c r="R2" s="1">
        <v>0.94220809800000005</v>
      </c>
      <c r="S2" s="1">
        <v>0.17391304299999999</v>
      </c>
      <c r="T2" s="1">
        <v>0</v>
      </c>
      <c r="U2" s="1">
        <v>0</v>
      </c>
      <c r="V2" s="1">
        <v>1</v>
      </c>
      <c r="W2" s="1">
        <v>1</v>
      </c>
      <c r="X2" s="1">
        <v>12227489</v>
      </c>
      <c r="Y2" s="1">
        <v>146</v>
      </c>
      <c r="Z2" s="1">
        <v>1</v>
      </c>
      <c r="AA2" s="1">
        <v>12221189</v>
      </c>
      <c r="AB2" s="1" t="s">
        <v>133</v>
      </c>
      <c r="AC2" s="1" t="s">
        <v>134</v>
      </c>
      <c r="AD2" s="1" t="s">
        <v>30</v>
      </c>
      <c r="AE2" s="1" t="s">
        <v>135</v>
      </c>
    </row>
    <row r="3" spans="1:32">
      <c r="A3" s="2">
        <v>1</v>
      </c>
      <c r="B3" s="1">
        <v>194697730</v>
      </c>
      <c r="C3" s="1" t="s">
        <v>26</v>
      </c>
      <c r="D3" s="1">
        <v>1</v>
      </c>
      <c r="E3" s="1">
        <v>1</v>
      </c>
      <c r="F3" s="1">
        <v>194801095</v>
      </c>
      <c r="G3" s="1" t="s">
        <v>26</v>
      </c>
      <c r="H3" s="1">
        <v>3</v>
      </c>
      <c r="I3" s="1" t="s">
        <v>39</v>
      </c>
      <c r="J3" s="1">
        <f t="shared" si="0"/>
        <v>103365</v>
      </c>
      <c r="K3" s="1">
        <f t="shared" si="1"/>
        <v>103.36499999999999</v>
      </c>
      <c r="M3" s="1" t="s">
        <v>142</v>
      </c>
      <c r="N3" s="1">
        <v>32</v>
      </c>
      <c r="O3" s="1">
        <v>50</v>
      </c>
      <c r="P3" s="1">
        <v>64</v>
      </c>
      <c r="Q3" s="1">
        <v>74</v>
      </c>
      <c r="R3" s="1">
        <v>0.972686567</v>
      </c>
      <c r="S3" s="1">
        <v>4.4776119000000003E-2</v>
      </c>
      <c r="T3" s="1">
        <v>0.89650980499999999</v>
      </c>
      <c r="U3" s="1">
        <v>0.487804878</v>
      </c>
      <c r="V3" s="1">
        <v>1</v>
      </c>
      <c r="W3" s="1">
        <v>1</v>
      </c>
      <c r="X3" s="1">
        <v>194697663</v>
      </c>
      <c r="Y3" s="1">
        <v>138</v>
      </c>
      <c r="Z3" s="1">
        <v>1</v>
      </c>
      <c r="AA3" s="1">
        <v>194801158</v>
      </c>
      <c r="AB3" s="1" t="s">
        <v>67</v>
      </c>
      <c r="AC3" s="1" t="s">
        <v>68</v>
      </c>
      <c r="AD3" s="1" t="s">
        <v>30</v>
      </c>
      <c r="AE3" s="1" t="s">
        <v>69</v>
      </c>
    </row>
    <row r="4" spans="1:32">
      <c r="A4" s="2">
        <v>2</v>
      </c>
      <c r="B4" s="1">
        <v>30952152</v>
      </c>
      <c r="C4" s="1" t="s">
        <v>26</v>
      </c>
      <c r="D4" s="1">
        <v>2</v>
      </c>
      <c r="E4" s="1">
        <v>2</v>
      </c>
      <c r="F4" s="1">
        <v>30952248</v>
      </c>
      <c r="G4" s="1" t="s">
        <v>26</v>
      </c>
      <c r="H4" s="1">
        <v>3</v>
      </c>
      <c r="I4" s="1" t="s">
        <v>39</v>
      </c>
      <c r="J4" s="1">
        <f t="shared" si="0"/>
        <v>96</v>
      </c>
      <c r="K4" s="1">
        <f t="shared" si="1"/>
        <v>9.6000000000000002E-2</v>
      </c>
      <c r="M4" s="1" t="s">
        <v>163</v>
      </c>
      <c r="N4" s="1">
        <v>47</v>
      </c>
      <c r="O4" s="1">
        <v>40</v>
      </c>
      <c r="P4" s="1">
        <v>41</v>
      </c>
      <c r="Q4" s="1">
        <v>49</v>
      </c>
      <c r="R4" s="1">
        <v>0.97789473699999996</v>
      </c>
      <c r="S4" s="1">
        <v>7.0175439000000006E-2</v>
      </c>
      <c r="T4" s="1">
        <v>0.97826086999999995</v>
      </c>
      <c r="U4" s="1">
        <v>8.6956521999999994E-2</v>
      </c>
      <c r="V4" s="1">
        <v>1</v>
      </c>
      <c r="W4" s="1">
        <v>2</v>
      </c>
      <c r="X4" s="1">
        <v>30952085</v>
      </c>
      <c r="Y4" s="1">
        <v>170</v>
      </c>
      <c r="Z4" s="1">
        <v>2</v>
      </c>
      <c r="AA4" s="1">
        <v>30952340</v>
      </c>
      <c r="AB4" s="1" t="s">
        <v>82</v>
      </c>
      <c r="AC4" s="1" t="s">
        <v>83</v>
      </c>
      <c r="AD4" s="1" t="s">
        <v>30</v>
      </c>
      <c r="AE4" s="1" t="s">
        <v>84</v>
      </c>
    </row>
    <row r="5" spans="1:32">
      <c r="A5" s="2">
        <v>2</v>
      </c>
      <c r="B5" s="1">
        <v>62234881</v>
      </c>
      <c r="C5" s="1" t="s">
        <v>26</v>
      </c>
      <c r="D5" s="1">
        <v>10</v>
      </c>
      <c r="E5" s="1">
        <v>2</v>
      </c>
      <c r="F5" s="1">
        <v>62373399</v>
      </c>
      <c r="G5" s="1" t="s">
        <v>26</v>
      </c>
      <c r="H5" s="1">
        <v>5</v>
      </c>
      <c r="I5" s="1" t="s">
        <v>39</v>
      </c>
      <c r="J5" s="1">
        <f t="shared" si="0"/>
        <v>138518</v>
      </c>
      <c r="K5" s="1">
        <f t="shared" si="1"/>
        <v>138.518</v>
      </c>
      <c r="M5" s="1" t="s">
        <v>162</v>
      </c>
      <c r="N5" s="1">
        <v>34</v>
      </c>
      <c r="O5" s="1">
        <v>31</v>
      </c>
      <c r="P5" s="1">
        <v>56</v>
      </c>
      <c r="Q5" s="1">
        <v>76</v>
      </c>
      <c r="R5" s="1">
        <v>0.84256410299999995</v>
      </c>
      <c r="S5" s="1">
        <v>0.35897435900000002</v>
      </c>
      <c r="T5" s="1">
        <v>0.85926603300000004</v>
      </c>
      <c r="U5" s="1">
        <v>0.36363636399999999</v>
      </c>
      <c r="V5" s="1">
        <v>1</v>
      </c>
      <c r="W5" s="1">
        <v>2</v>
      </c>
      <c r="X5" s="1">
        <v>62234799</v>
      </c>
      <c r="Y5" s="1">
        <v>139</v>
      </c>
      <c r="Z5" s="1">
        <v>2</v>
      </c>
      <c r="AA5" s="1">
        <v>62373449</v>
      </c>
      <c r="AB5" s="1" t="s">
        <v>85</v>
      </c>
      <c r="AC5" s="1" t="s">
        <v>86</v>
      </c>
      <c r="AD5" s="1" t="s">
        <v>30</v>
      </c>
      <c r="AE5" s="1" t="s">
        <v>87</v>
      </c>
    </row>
    <row r="6" spans="1:32">
      <c r="A6" s="2">
        <v>2</v>
      </c>
      <c r="B6" s="1">
        <v>89132276</v>
      </c>
      <c r="C6" s="1" t="s">
        <v>26</v>
      </c>
      <c r="D6" s="1">
        <v>4</v>
      </c>
      <c r="E6" s="1">
        <v>2</v>
      </c>
      <c r="F6" s="1">
        <v>89159125</v>
      </c>
      <c r="G6" s="1" t="s">
        <v>26</v>
      </c>
      <c r="H6" s="1">
        <v>2</v>
      </c>
      <c r="I6" s="1" t="s">
        <v>39</v>
      </c>
      <c r="J6" s="1">
        <f t="shared" si="0"/>
        <v>26849</v>
      </c>
      <c r="K6" s="1">
        <f t="shared" si="1"/>
        <v>26.849</v>
      </c>
      <c r="L6" s="1" t="s">
        <v>193</v>
      </c>
      <c r="M6" s="1" t="s">
        <v>161</v>
      </c>
      <c r="N6" s="1">
        <v>13</v>
      </c>
      <c r="O6" s="1">
        <v>2</v>
      </c>
      <c r="P6" s="1">
        <v>59</v>
      </c>
      <c r="Q6" s="1">
        <v>61</v>
      </c>
      <c r="R6" s="1">
        <v>0.72620226300000001</v>
      </c>
      <c r="S6" s="1">
        <v>0.78571428600000004</v>
      </c>
      <c r="T6" s="1">
        <v>0.36</v>
      </c>
      <c r="U6" s="1">
        <v>1</v>
      </c>
      <c r="V6" s="1">
        <v>1</v>
      </c>
      <c r="W6" s="1">
        <v>2</v>
      </c>
      <c r="X6" s="1">
        <v>89132187</v>
      </c>
      <c r="Y6" s="1">
        <v>149</v>
      </c>
      <c r="Z6" s="1">
        <v>2</v>
      </c>
      <c r="AA6" s="1">
        <v>89159180</v>
      </c>
      <c r="AB6" s="1" t="s">
        <v>88</v>
      </c>
      <c r="AC6" s="1" t="s">
        <v>89</v>
      </c>
      <c r="AD6" s="1" t="s">
        <v>30</v>
      </c>
      <c r="AE6" s="1" t="s">
        <v>90</v>
      </c>
    </row>
    <row r="7" spans="1:32">
      <c r="A7" s="2">
        <v>2</v>
      </c>
      <c r="B7" s="1">
        <v>89160110</v>
      </c>
      <c r="C7" s="1" t="s">
        <v>26</v>
      </c>
      <c r="D7" s="1">
        <v>5</v>
      </c>
      <c r="E7" s="1">
        <v>2</v>
      </c>
      <c r="F7" s="1">
        <v>89544272</v>
      </c>
      <c r="G7" s="1" t="s">
        <v>26</v>
      </c>
      <c r="H7" s="1">
        <v>2</v>
      </c>
      <c r="I7" s="1" t="s">
        <v>39</v>
      </c>
      <c r="J7" s="1">
        <f t="shared" si="0"/>
        <v>384162</v>
      </c>
      <c r="K7" s="1">
        <f t="shared" si="1"/>
        <v>384.16199999999998</v>
      </c>
      <c r="L7" s="1" t="s">
        <v>193</v>
      </c>
      <c r="M7" s="1" t="s">
        <v>165</v>
      </c>
      <c r="N7" s="1">
        <v>6</v>
      </c>
      <c r="O7" s="1">
        <v>7</v>
      </c>
      <c r="P7" s="1">
        <v>75</v>
      </c>
      <c r="Q7" s="1">
        <v>38</v>
      </c>
      <c r="R7" s="1">
        <v>0.58333333300000001</v>
      </c>
      <c r="S7" s="1">
        <v>0.83333333300000001</v>
      </c>
      <c r="T7" s="1">
        <v>0.82571428599999996</v>
      </c>
      <c r="U7" s="1">
        <v>0.71428571399999996</v>
      </c>
      <c r="V7" s="1">
        <v>1</v>
      </c>
      <c r="W7" s="1">
        <v>2</v>
      </c>
      <c r="X7" s="1">
        <v>89160019</v>
      </c>
      <c r="Y7" s="1">
        <v>171</v>
      </c>
      <c r="Z7" s="1">
        <v>2</v>
      </c>
      <c r="AA7" s="1">
        <v>89544341</v>
      </c>
      <c r="AB7" s="1" t="s">
        <v>91</v>
      </c>
      <c r="AC7" s="1" t="s">
        <v>92</v>
      </c>
      <c r="AD7" s="1" t="s">
        <v>30</v>
      </c>
      <c r="AE7" s="1" t="s">
        <v>93</v>
      </c>
    </row>
    <row r="8" spans="1:32">
      <c r="A8" s="2">
        <v>2</v>
      </c>
      <c r="B8" s="1">
        <v>114164447</v>
      </c>
      <c r="C8" s="1" t="s">
        <v>26</v>
      </c>
      <c r="D8" s="1">
        <v>9</v>
      </c>
      <c r="E8" s="1">
        <v>2</v>
      </c>
      <c r="F8" s="1">
        <v>114195402</v>
      </c>
      <c r="G8" s="1" t="s">
        <v>26</v>
      </c>
      <c r="H8" s="1">
        <v>11</v>
      </c>
      <c r="I8" s="1" t="s">
        <v>39</v>
      </c>
      <c r="J8" s="1">
        <f t="shared" si="0"/>
        <v>30955</v>
      </c>
      <c r="K8" s="1">
        <f t="shared" si="1"/>
        <v>30.954999999999998</v>
      </c>
      <c r="M8" s="1" t="s">
        <v>164</v>
      </c>
      <c r="N8" s="1">
        <v>15</v>
      </c>
      <c r="O8" s="1">
        <v>13</v>
      </c>
      <c r="P8" s="1">
        <v>73</v>
      </c>
      <c r="Q8" s="1">
        <v>80</v>
      </c>
      <c r="R8" s="1">
        <v>0.77318181799999997</v>
      </c>
      <c r="S8" s="1">
        <v>0.590909091</v>
      </c>
      <c r="T8" s="1">
        <v>0.610555556</v>
      </c>
      <c r="U8" s="1">
        <v>1</v>
      </c>
      <c r="V8" s="1">
        <v>1</v>
      </c>
      <c r="W8" s="1">
        <v>2</v>
      </c>
      <c r="X8" s="1">
        <v>114164355</v>
      </c>
      <c r="Y8" s="1">
        <v>189</v>
      </c>
      <c r="Z8" s="1">
        <v>2</v>
      </c>
      <c r="AA8" s="1">
        <v>114195497</v>
      </c>
      <c r="AB8" s="1" t="s">
        <v>94</v>
      </c>
      <c r="AC8" s="1" t="s">
        <v>95</v>
      </c>
      <c r="AD8" s="1" t="s">
        <v>30</v>
      </c>
      <c r="AE8" s="1" t="s">
        <v>96</v>
      </c>
    </row>
    <row r="9" spans="1:32">
      <c r="A9" s="2">
        <v>2</v>
      </c>
      <c r="B9" s="1">
        <v>225906718</v>
      </c>
      <c r="C9" s="1" t="s">
        <v>26</v>
      </c>
      <c r="D9" s="1">
        <v>3</v>
      </c>
      <c r="E9" s="1">
        <v>2</v>
      </c>
      <c r="F9" s="1">
        <v>225940184</v>
      </c>
      <c r="G9" s="1" t="s">
        <v>26</v>
      </c>
      <c r="H9" s="1">
        <v>10</v>
      </c>
      <c r="I9" s="1" t="s">
        <v>39</v>
      </c>
      <c r="J9" s="1">
        <f t="shared" si="0"/>
        <v>33466</v>
      </c>
      <c r="K9" s="1">
        <f t="shared" si="1"/>
        <v>33.466000000000001</v>
      </c>
      <c r="L9" s="1" t="s">
        <v>194</v>
      </c>
      <c r="M9" s="1" t="s">
        <v>166</v>
      </c>
      <c r="N9" s="1">
        <v>12</v>
      </c>
      <c r="O9" s="1">
        <v>36</v>
      </c>
      <c r="P9" s="1">
        <v>76</v>
      </c>
      <c r="Q9" s="1">
        <v>63</v>
      </c>
      <c r="R9" s="1">
        <v>0.75846153800000005</v>
      </c>
      <c r="S9" s="1">
        <v>0.38461538499999998</v>
      </c>
      <c r="T9" s="1">
        <v>0.89190476200000002</v>
      </c>
      <c r="U9" s="1">
        <v>0.28571428599999998</v>
      </c>
      <c r="V9" s="1">
        <v>1</v>
      </c>
      <c r="W9" s="1">
        <v>2</v>
      </c>
      <c r="X9" s="1">
        <v>225906657</v>
      </c>
      <c r="Y9" s="1">
        <v>153</v>
      </c>
      <c r="Z9" s="1">
        <v>2</v>
      </c>
      <c r="AA9" s="1">
        <v>225940273</v>
      </c>
      <c r="AB9" s="1" t="s">
        <v>97</v>
      </c>
      <c r="AC9" s="1" t="s">
        <v>47</v>
      </c>
      <c r="AD9" s="1" t="s">
        <v>30</v>
      </c>
      <c r="AE9" s="1" t="s">
        <v>98</v>
      </c>
    </row>
    <row r="10" spans="1:32">
      <c r="A10" s="2">
        <v>3</v>
      </c>
      <c r="B10" s="1">
        <v>60064844</v>
      </c>
      <c r="C10" s="1" t="s">
        <v>26</v>
      </c>
      <c r="D10" s="1">
        <v>10</v>
      </c>
      <c r="E10" s="1">
        <v>3</v>
      </c>
      <c r="F10" s="1">
        <v>60347859</v>
      </c>
      <c r="G10" s="1" t="s">
        <v>26</v>
      </c>
      <c r="H10" s="1">
        <v>9</v>
      </c>
      <c r="I10" s="1" t="s">
        <v>39</v>
      </c>
      <c r="J10" s="1">
        <f t="shared" si="0"/>
        <v>283015</v>
      </c>
      <c r="K10" s="1">
        <f t="shared" si="1"/>
        <v>283.01499999999999</v>
      </c>
      <c r="M10" s="1" t="s">
        <v>167</v>
      </c>
      <c r="N10" s="1">
        <v>35</v>
      </c>
      <c r="O10" s="1">
        <v>33</v>
      </c>
      <c r="P10" s="1">
        <v>74</v>
      </c>
      <c r="Q10" s="1">
        <v>78</v>
      </c>
      <c r="R10" s="1">
        <v>0.882380952</v>
      </c>
      <c r="S10" s="1">
        <v>0.28571428599999998</v>
      </c>
      <c r="T10" s="1">
        <v>0.87604651200000005</v>
      </c>
      <c r="U10" s="1">
        <v>0.23255814</v>
      </c>
      <c r="V10" s="1">
        <v>1</v>
      </c>
      <c r="W10" s="1">
        <v>3</v>
      </c>
      <c r="X10" s="1">
        <v>60064748</v>
      </c>
      <c r="Y10" s="1">
        <v>200</v>
      </c>
      <c r="Z10" s="1">
        <v>3</v>
      </c>
      <c r="AA10" s="1">
        <v>60347955</v>
      </c>
      <c r="AB10" s="1" t="s">
        <v>99</v>
      </c>
      <c r="AC10" s="1" t="s">
        <v>100</v>
      </c>
      <c r="AD10" s="1" t="s">
        <v>30</v>
      </c>
      <c r="AE10" s="1" t="s">
        <v>101</v>
      </c>
    </row>
    <row r="11" spans="1:32">
      <c r="A11" s="2">
        <v>4</v>
      </c>
      <c r="B11" s="1">
        <v>71676434</v>
      </c>
      <c r="C11" s="1" t="s">
        <v>26</v>
      </c>
      <c r="D11" s="1">
        <v>4</v>
      </c>
      <c r="E11" s="1">
        <v>4</v>
      </c>
      <c r="F11" s="1">
        <v>71768977</v>
      </c>
      <c r="G11" s="1" t="s">
        <v>26</v>
      </c>
      <c r="H11" s="1">
        <v>7</v>
      </c>
      <c r="I11" s="1" t="s">
        <v>39</v>
      </c>
      <c r="J11" s="1">
        <f t="shared" si="0"/>
        <v>92543</v>
      </c>
      <c r="K11" s="1">
        <f t="shared" si="1"/>
        <v>92.543000000000006</v>
      </c>
      <c r="L11" s="1" t="s">
        <v>179</v>
      </c>
      <c r="M11" s="1" t="s">
        <v>168</v>
      </c>
      <c r="N11" s="1">
        <v>46</v>
      </c>
      <c r="O11" s="1">
        <v>34</v>
      </c>
      <c r="P11" s="1">
        <v>31</v>
      </c>
      <c r="Q11" s="1">
        <v>67</v>
      </c>
      <c r="R11" s="1">
        <v>0.97272727299999995</v>
      </c>
      <c r="S11" s="1">
        <v>9.0909090999999997E-2</v>
      </c>
      <c r="T11" s="1">
        <v>0.921538462</v>
      </c>
      <c r="U11" s="1">
        <v>0.20512820500000001</v>
      </c>
      <c r="V11" s="1">
        <v>1</v>
      </c>
      <c r="W11" s="1">
        <v>4</v>
      </c>
      <c r="X11" s="1">
        <v>71676339</v>
      </c>
      <c r="Y11" s="1">
        <v>190</v>
      </c>
      <c r="Z11" s="1">
        <v>4</v>
      </c>
      <c r="AA11" s="1">
        <v>71769062</v>
      </c>
      <c r="AB11" s="1" t="s">
        <v>102</v>
      </c>
      <c r="AC11" s="1" t="s">
        <v>103</v>
      </c>
      <c r="AD11" s="1" t="s">
        <v>30</v>
      </c>
      <c r="AE11" s="1" t="s">
        <v>104</v>
      </c>
    </row>
    <row r="12" spans="1:32">
      <c r="A12" s="2">
        <v>4</v>
      </c>
      <c r="B12" s="1">
        <v>133187051</v>
      </c>
      <c r="C12" s="1" t="s">
        <v>26</v>
      </c>
      <c r="D12" s="1">
        <v>9</v>
      </c>
      <c r="E12" s="1">
        <v>4</v>
      </c>
      <c r="F12" s="1">
        <v>133188337</v>
      </c>
      <c r="G12" s="1" t="s">
        <v>26</v>
      </c>
      <c r="H12" s="1">
        <v>12</v>
      </c>
      <c r="I12" s="1" t="s">
        <v>39</v>
      </c>
      <c r="J12" s="1">
        <f t="shared" si="0"/>
        <v>1286</v>
      </c>
      <c r="K12" s="1">
        <f t="shared" si="1"/>
        <v>1.286</v>
      </c>
      <c r="M12" s="1" t="s">
        <v>168</v>
      </c>
      <c r="N12" s="1">
        <v>32</v>
      </c>
      <c r="O12" s="1">
        <v>39</v>
      </c>
      <c r="P12" s="1">
        <v>75</v>
      </c>
      <c r="Q12" s="1">
        <v>74</v>
      </c>
      <c r="R12" s="1">
        <v>0.86657894700000004</v>
      </c>
      <c r="S12" s="1">
        <v>0.28947368400000001</v>
      </c>
      <c r="T12" s="1">
        <v>0.85893617</v>
      </c>
      <c r="U12" s="1">
        <v>0.276595745</v>
      </c>
      <c r="V12" s="1">
        <v>1</v>
      </c>
      <c r="W12" s="1">
        <v>4</v>
      </c>
      <c r="X12" s="1">
        <v>133186963</v>
      </c>
      <c r="Y12" s="1">
        <v>186</v>
      </c>
      <c r="Z12" s="1">
        <v>4</v>
      </c>
      <c r="AA12" s="1">
        <v>133188432</v>
      </c>
      <c r="AB12" s="1" t="s">
        <v>105</v>
      </c>
      <c r="AC12" s="1" t="s">
        <v>106</v>
      </c>
      <c r="AD12" s="1" t="s">
        <v>30</v>
      </c>
      <c r="AE12" s="1" t="s">
        <v>107</v>
      </c>
    </row>
    <row r="13" spans="1:32">
      <c r="A13" s="2">
        <v>6</v>
      </c>
      <c r="B13" s="1">
        <v>165239708</v>
      </c>
      <c r="C13" s="1" t="s">
        <v>26</v>
      </c>
      <c r="D13" s="1">
        <v>4</v>
      </c>
      <c r="E13" s="1">
        <v>6</v>
      </c>
      <c r="F13" s="1">
        <v>165252961</v>
      </c>
      <c r="G13" s="1" t="s">
        <v>26</v>
      </c>
      <c r="H13" s="1">
        <v>4</v>
      </c>
      <c r="I13" s="1" t="s">
        <v>39</v>
      </c>
      <c r="J13" s="1">
        <f t="shared" si="0"/>
        <v>13253</v>
      </c>
      <c r="K13" s="1">
        <f t="shared" si="1"/>
        <v>13.253</v>
      </c>
      <c r="M13" s="1" t="s">
        <v>169</v>
      </c>
      <c r="N13" s="1">
        <v>50</v>
      </c>
      <c r="O13" s="1">
        <v>42</v>
      </c>
      <c r="P13" s="1">
        <v>59</v>
      </c>
      <c r="Q13" s="1">
        <v>35</v>
      </c>
      <c r="R13" s="1">
        <v>0.97041419299999998</v>
      </c>
      <c r="S13" s="1">
        <v>0.14035087700000001</v>
      </c>
      <c r="T13" s="1">
        <v>0.94673076899999997</v>
      </c>
      <c r="U13" s="1">
        <v>0.17307692299999999</v>
      </c>
      <c r="V13" s="1">
        <v>1</v>
      </c>
      <c r="W13" s="1">
        <v>6</v>
      </c>
      <c r="X13" s="1">
        <v>165239615</v>
      </c>
      <c r="Y13" s="1">
        <v>178</v>
      </c>
      <c r="Z13" s="1">
        <v>6</v>
      </c>
      <c r="AA13" s="1">
        <v>165253045</v>
      </c>
      <c r="AB13" s="1" t="s">
        <v>108</v>
      </c>
      <c r="AC13" s="1" t="s">
        <v>30</v>
      </c>
      <c r="AD13" s="1" t="s">
        <v>30</v>
      </c>
      <c r="AE13" s="1" t="s">
        <v>109</v>
      </c>
    </row>
    <row r="14" spans="1:32">
      <c r="A14" s="2">
        <v>7</v>
      </c>
      <c r="B14" s="1">
        <v>1611344</v>
      </c>
      <c r="C14" s="1" t="s">
        <v>27</v>
      </c>
      <c r="D14" s="1">
        <v>8</v>
      </c>
      <c r="E14" s="1" t="s">
        <v>35</v>
      </c>
      <c r="F14" s="1">
        <v>153261968</v>
      </c>
      <c r="G14" s="1" t="s">
        <v>26</v>
      </c>
      <c r="H14" s="1">
        <v>2</v>
      </c>
      <c r="I14" s="1" t="s">
        <v>28</v>
      </c>
      <c r="M14" s="1" t="s">
        <v>173</v>
      </c>
      <c r="N14" s="1">
        <v>37</v>
      </c>
      <c r="O14" s="1">
        <v>41</v>
      </c>
      <c r="P14" s="1">
        <v>73</v>
      </c>
      <c r="Q14" s="1">
        <v>25</v>
      </c>
      <c r="R14" s="1">
        <v>0.98659090900000002</v>
      </c>
      <c r="S14" s="1">
        <v>4.5454544999999999E-2</v>
      </c>
      <c r="T14" s="1">
        <v>0.83490196100000003</v>
      </c>
      <c r="U14" s="1">
        <v>0.27450980400000002</v>
      </c>
      <c r="V14" s="1">
        <v>1</v>
      </c>
      <c r="W14" s="1" t="s">
        <v>35</v>
      </c>
      <c r="X14" s="1">
        <v>153262045</v>
      </c>
      <c r="Y14" s="1">
        <v>124</v>
      </c>
      <c r="Z14" s="1">
        <v>7</v>
      </c>
      <c r="AA14" s="1">
        <v>1611394</v>
      </c>
      <c r="AB14" s="1" t="s">
        <v>36</v>
      </c>
      <c r="AC14" s="1" t="s">
        <v>30</v>
      </c>
      <c r="AD14" s="1" t="s">
        <v>37</v>
      </c>
      <c r="AE14" s="1" t="s">
        <v>38</v>
      </c>
    </row>
    <row r="15" spans="1:32">
      <c r="A15" s="2">
        <v>7</v>
      </c>
      <c r="B15" s="1">
        <v>38309130</v>
      </c>
      <c r="C15" s="1" t="s">
        <v>26</v>
      </c>
      <c r="D15" s="1">
        <v>2</v>
      </c>
      <c r="E15" s="1">
        <v>7</v>
      </c>
      <c r="F15" s="1">
        <v>38374642</v>
      </c>
      <c r="G15" s="1" t="s">
        <v>26</v>
      </c>
      <c r="H15" s="1">
        <v>3</v>
      </c>
      <c r="I15" s="1" t="s">
        <v>39</v>
      </c>
      <c r="J15" s="1">
        <f t="shared" ref="J15:J32" si="2">F15-B15</f>
        <v>65512</v>
      </c>
      <c r="K15" s="1">
        <f t="shared" ref="K15:K32" si="3">J15/1000</f>
        <v>65.512</v>
      </c>
      <c r="L15" s="1" t="s">
        <v>180</v>
      </c>
      <c r="M15" s="1" t="s">
        <v>170</v>
      </c>
      <c r="N15" s="1">
        <v>13</v>
      </c>
      <c r="O15" s="1">
        <v>37</v>
      </c>
      <c r="P15" s="1">
        <v>63</v>
      </c>
      <c r="Q15" s="1">
        <v>70</v>
      </c>
      <c r="R15" s="1">
        <v>0.972954545</v>
      </c>
      <c r="S15" s="1">
        <v>6.8181818000000005E-2</v>
      </c>
      <c r="T15" s="1">
        <v>0.80473684199999995</v>
      </c>
      <c r="U15" s="1">
        <v>0.57894736800000002</v>
      </c>
      <c r="V15" s="1">
        <v>1</v>
      </c>
      <c r="W15" s="1">
        <v>7</v>
      </c>
      <c r="X15" s="1">
        <v>38309054</v>
      </c>
      <c r="Y15" s="1">
        <v>154</v>
      </c>
      <c r="Z15" s="1">
        <v>7</v>
      </c>
      <c r="AA15" s="1">
        <v>38374718</v>
      </c>
      <c r="AB15" s="1" t="s">
        <v>113</v>
      </c>
      <c r="AC15" s="1" t="s">
        <v>114</v>
      </c>
      <c r="AD15" s="1" t="s">
        <v>30</v>
      </c>
      <c r="AE15" s="1" t="s">
        <v>115</v>
      </c>
    </row>
    <row r="16" spans="1:32">
      <c r="A16" s="2">
        <v>7</v>
      </c>
      <c r="B16" s="1">
        <v>38309136</v>
      </c>
      <c r="C16" s="1" t="s">
        <v>26</v>
      </c>
      <c r="D16" s="1">
        <v>2</v>
      </c>
      <c r="E16" s="1">
        <v>7</v>
      </c>
      <c r="F16" s="1">
        <v>38356627</v>
      </c>
      <c r="G16" s="1" t="s">
        <v>26</v>
      </c>
      <c r="H16" s="1">
        <v>5</v>
      </c>
      <c r="I16" s="1" t="s">
        <v>39</v>
      </c>
      <c r="J16" s="1">
        <f t="shared" si="2"/>
        <v>47491</v>
      </c>
      <c r="K16" s="1">
        <f t="shared" si="3"/>
        <v>47.491</v>
      </c>
      <c r="L16" s="1" t="s">
        <v>180</v>
      </c>
      <c r="M16" s="1" t="s">
        <v>171</v>
      </c>
      <c r="N16" s="1">
        <v>10</v>
      </c>
      <c r="O16" s="1">
        <v>6</v>
      </c>
      <c r="P16" s="1">
        <v>60</v>
      </c>
      <c r="Q16" s="1">
        <v>71</v>
      </c>
      <c r="R16" s="1">
        <v>0.73499999999999999</v>
      </c>
      <c r="S16" s="1">
        <v>0.85714285700000004</v>
      </c>
      <c r="T16" s="1">
        <v>0.66666666699999999</v>
      </c>
      <c r="U16" s="1">
        <v>0.77777777800000003</v>
      </c>
      <c r="V16" s="1">
        <v>1</v>
      </c>
      <c r="W16" s="1">
        <v>7</v>
      </c>
      <c r="X16" s="1">
        <v>38309077</v>
      </c>
      <c r="Y16" s="1">
        <v>168</v>
      </c>
      <c r="Z16" s="1">
        <v>7</v>
      </c>
      <c r="AA16" s="1">
        <v>38356723</v>
      </c>
      <c r="AB16" s="1" t="s">
        <v>110</v>
      </c>
      <c r="AC16" s="1" t="s">
        <v>111</v>
      </c>
      <c r="AD16" s="1" t="s">
        <v>30</v>
      </c>
      <c r="AE16" s="1" t="s">
        <v>112</v>
      </c>
    </row>
    <row r="17" spans="1:32">
      <c r="A17" s="2">
        <v>7</v>
      </c>
      <c r="B17" s="1">
        <v>69291342</v>
      </c>
      <c r="C17" s="1" t="s">
        <v>26</v>
      </c>
      <c r="D17" s="1">
        <v>0</v>
      </c>
      <c r="E17" s="1">
        <v>7</v>
      </c>
      <c r="F17" s="1">
        <v>69580851</v>
      </c>
      <c r="G17" s="1" t="s">
        <v>26</v>
      </c>
      <c r="H17" s="1">
        <v>5</v>
      </c>
      <c r="I17" s="1" t="s">
        <v>39</v>
      </c>
      <c r="J17" s="1">
        <f t="shared" si="2"/>
        <v>289509</v>
      </c>
      <c r="K17" s="1">
        <f t="shared" si="3"/>
        <v>289.50900000000001</v>
      </c>
      <c r="L17" s="1" t="s">
        <v>183</v>
      </c>
      <c r="M17" s="1" t="s">
        <v>172</v>
      </c>
      <c r="N17" s="1">
        <v>53</v>
      </c>
      <c r="O17" s="1">
        <v>50</v>
      </c>
      <c r="P17" s="1">
        <v>0</v>
      </c>
      <c r="Q17" s="1">
        <v>76</v>
      </c>
      <c r="R17" s="1">
        <v>0.92372881399999995</v>
      </c>
      <c r="S17" s="1">
        <v>0.11864406800000001</v>
      </c>
      <c r="T17" s="1">
        <v>0.99</v>
      </c>
      <c r="U17" s="1">
        <v>1.6666667E-2</v>
      </c>
      <c r="V17" s="1">
        <v>1</v>
      </c>
      <c r="W17" s="1">
        <v>7</v>
      </c>
      <c r="X17" s="1">
        <v>69291267</v>
      </c>
      <c r="Y17" s="1">
        <v>148</v>
      </c>
      <c r="Z17" s="1">
        <v>7</v>
      </c>
      <c r="AA17" s="1">
        <v>69580922</v>
      </c>
      <c r="AB17" s="1" t="s">
        <v>116</v>
      </c>
      <c r="AC17" s="1" t="s">
        <v>30</v>
      </c>
      <c r="AD17" s="1" t="s">
        <v>117</v>
      </c>
      <c r="AE17" s="1" t="s">
        <v>118</v>
      </c>
    </row>
    <row r="18" spans="1:32">
      <c r="A18" s="2">
        <v>7</v>
      </c>
      <c r="B18" s="1">
        <v>138110588</v>
      </c>
      <c r="C18" s="1" t="s">
        <v>26</v>
      </c>
      <c r="D18" s="1">
        <v>2</v>
      </c>
      <c r="E18" s="1">
        <v>7</v>
      </c>
      <c r="F18" s="1">
        <v>138171376</v>
      </c>
      <c r="G18" s="1" t="s">
        <v>26</v>
      </c>
      <c r="H18" s="1">
        <v>3</v>
      </c>
      <c r="I18" s="1" t="s">
        <v>39</v>
      </c>
      <c r="J18" s="1">
        <f t="shared" si="2"/>
        <v>60788</v>
      </c>
      <c r="K18" s="1">
        <f t="shared" si="3"/>
        <v>60.787999999999997</v>
      </c>
      <c r="L18" s="1" t="s">
        <v>181</v>
      </c>
      <c r="M18" s="1" t="s">
        <v>141</v>
      </c>
      <c r="N18" s="1">
        <v>44</v>
      </c>
      <c r="O18" s="1">
        <v>37</v>
      </c>
      <c r="P18" s="1">
        <v>34</v>
      </c>
      <c r="Q18" s="1">
        <v>40</v>
      </c>
      <c r="R18" s="1">
        <v>0.96260000000000001</v>
      </c>
      <c r="S18" s="1">
        <v>0.08</v>
      </c>
      <c r="T18" s="1">
        <v>0.94767441900000005</v>
      </c>
      <c r="U18" s="1">
        <v>0.11627907</v>
      </c>
      <c r="V18" s="1">
        <v>1</v>
      </c>
      <c r="W18" s="1">
        <v>7</v>
      </c>
      <c r="X18" s="1">
        <v>138110498</v>
      </c>
      <c r="Y18" s="1">
        <v>159</v>
      </c>
      <c r="Z18" s="1">
        <v>7</v>
      </c>
      <c r="AA18" s="1">
        <v>138171445</v>
      </c>
      <c r="AB18" s="1" t="s">
        <v>119</v>
      </c>
      <c r="AC18" s="1" t="s">
        <v>30</v>
      </c>
      <c r="AD18" s="1" t="s">
        <v>65</v>
      </c>
      <c r="AE18" s="1" t="s">
        <v>120</v>
      </c>
    </row>
    <row r="19" spans="1:32">
      <c r="A19" s="2">
        <v>9</v>
      </c>
      <c r="B19" s="1">
        <v>36929054</v>
      </c>
      <c r="C19" s="1" t="s">
        <v>26</v>
      </c>
      <c r="D19" s="1">
        <v>6</v>
      </c>
      <c r="E19" s="1">
        <v>9</v>
      </c>
      <c r="F19" s="1">
        <v>37030697</v>
      </c>
      <c r="G19" s="1" t="s">
        <v>26</v>
      </c>
      <c r="H19" s="1">
        <v>5</v>
      </c>
      <c r="I19" s="1" t="s">
        <v>39</v>
      </c>
      <c r="J19" s="1">
        <f t="shared" si="2"/>
        <v>101643</v>
      </c>
      <c r="K19" s="1">
        <f t="shared" si="3"/>
        <v>101.643</v>
      </c>
      <c r="L19" s="1" t="s">
        <v>182</v>
      </c>
      <c r="M19" s="1" t="s">
        <v>174</v>
      </c>
      <c r="N19" s="1">
        <v>31</v>
      </c>
      <c r="O19" s="1">
        <v>34</v>
      </c>
      <c r="P19" s="1">
        <v>56</v>
      </c>
      <c r="Q19" s="1">
        <v>71</v>
      </c>
      <c r="R19" s="1">
        <v>0.92371711499999998</v>
      </c>
      <c r="S19" s="1">
        <v>0.171428571</v>
      </c>
      <c r="T19" s="1">
        <v>0.937857143</v>
      </c>
      <c r="U19" s="1">
        <v>0.14285714299999999</v>
      </c>
      <c r="V19" s="1">
        <v>1</v>
      </c>
      <c r="W19" s="1">
        <v>9</v>
      </c>
      <c r="X19" s="1">
        <v>36928960</v>
      </c>
      <c r="Y19" s="1">
        <v>171</v>
      </c>
      <c r="Z19" s="1">
        <v>9</v>
      </c>
      <c r="AA19" s="1">
        <v>37030772</v>
      </c>
      <c r="AB19" s="1" t="s">
        <v>121</v>
      </c>
      <c r="AC19" s="1" t="s">
        <v>30</v>
      </c>
      <c r="AD19" s="1" t="s">
        <v>30</v>
      </c>
      <c r="AE19" s="1" t="s">
        <v>122</v>
      </c>
    </row>
    <row r="20" spans="1:32">
      <c r="A20" s="2">
        <v>9</v>
      </c>
      <c r="B20" s="1">
        <v>37289517</v>
      </c>
      <c r="C20" s="1" t="s">
        <v>26</v>
      </c>
      <c r="D20" s="1">
        <v>2</v>
      </c>
      <c r="E20" s="1">
        <v>9</v>
      </c>
      <c r="F20" s="1">
        <v>37290874</v>
      </c>
      <c r="G20" s="1" t="s">
        <v>26</v>
      </c>
      <c r="H20" s="1">
        <v>4</v>
      </c>
      <c r="I20" s="1" t="s">
        <v>39</v>
      </c>
      <c r="J20" s="1">
        <f t="shared" si="2"/>
        <v>1357</v>
      </c>
      <c r="K20" s="1">
        <f t="shared" si="3"/>
        <v>1.357</v>
      </c>
      <c r="N20" s="1">
        <v>45</v>
      </c>
      <c r="O20" s="1">
        <v>45</v>
      </c>
      <c r="P20" s="1">
        <v>49</v>
      </c>
      <c r="Q20" s="1">
        <v>72</v>
      </c>
      <c r="R20" s="1">
        <v>0.97176644300000004</v>
      </c>
      <c r="S20" s="1">
        <v>7.0175439000000006E-2</v>
      </c>
      <c r="T20" s="1">
        <v>0.95</v>
      </c>
      <c r="U20" s="1">
        <v>0.104166667</v>
      </c>
      <c r="V20" s="1">
        <v>1</v>
      </c>
      <c r="W20" s="1">
        <v>9</v>
      </c>
      <c r="X20" s="1">
        <v>37289451</v>
      </c>
      <c r="Y20" s="1">
        <v>130</v>
      </c>
      <c r="Z20" s="1">
        <v>9</v>
      </c>
      <c r="AA20" s="1">
        <v>37290931</v>
      </c>
      <c r="AB20" s="1" t="s">
        <v>123</v>
      </c>
      <c r="AC20" s="1" t="s">
        <v>124</v>
      </c>
      <c r="AD20" s="1" t="s">
        <v>125</v>
      </c>
      <c r="AE20" s="1" t="s">
        <v>126</v>
      </c>
    </row>
    <row r="21" spans="1:32">
      <c r="A21" s="2">
        <v>12</v>
      </c>
      <c r="B21" s="1">
        <v>63372280</v>
      </c>
      <c r="C21" s="1" t="s">
        <v>26</v>
      </c>
      <c r="D21" s="1">
        <v>4</v>
      </c>
      <c r="E21" s="1">
        <v>12</v>
      </c>
      <c r="F21" s="1">
        <v>63706392</v>
      </c>
      <c r="G21" s="1" t="s">
        <v>26</v>
      </c>
      <c r="H21" s="1">
        <v>4</v>
      </c>
      <c r="I21" s="1" t="s">
        <v>39</v>
      </c>
      <c r="J21" s="1">
        <f t="shared" si="2"/>
        <v>334112</v>
      </c>
      <c r="K21" s="1">
        <f t="shared" si="3"/>
        <v>334.11200000000002</v>
      </c>
      <c r="L21" s="1" t="s">
        <v>187</v>
      </c>
      <c r="M21" s="1" t="s">
        <v>144</v>
      </c>
      <c r="N21" s="1">
        <v>49</v>
      </c>
      <c r="O21" s="1">
        <v>37</v>
      </c>
      <c r="P21" s="1">
        <v>74</v>
      </c>
      <c r="Q21" s="1">
        <v>55</v>
      </c>
      <c r="R21" s="1">
        <v>0.96333333300000001</v>
      </c>
      <c r="S21" s="1">
        <v>7.4074074000000004E-2</v>
      </c>
      <c r="T21" s="1">
        <v>0.95954545499999999</v>
      </c>
      <c r="U21" s="1">
        <v>0.13636363600000001</v>
      </c>
      <c r="V21" s="1">
        <v>1</v>
      </c>
      <c r="W21" s="1">
        <v>12</v>
      </c>
      <c r="X21" s="1">
        <v>63372213</v>
      </c>
      <c r="Y21" s="1">
        <v>159</v>
      </c>
      <c r="Z21" s="1">
        <v>12</v>
      </c>
      <c r="AA21" s="1">
        <v>63706480</v>
      </c>
      <c r="AB21" s="1" t="s">
        <v>40</v>
      </c>
      <c r="AC21" s="1" t="s">
        <v>41</v>
      </c>
      <c r="AD21" s="1" t="s">
        <v>30</v>
      </c>
      <c r="AE21" s="1" t="s">
        <v>42</v>
      </c>
    </row>
    <row r="22" spans="1:32">
      <c r="A22" s="2">
        <v>12</v>
      </c>
      <c r="B22" s="1">
        <v>69650366</v>
      </c>
      <c r="C22" s="1" t="s">
        <v>27</v>
      </c>
      <c r="D22" s="1">
        <v>6</v>
      </c>
      <c r="E22" s="1">
        <v>12</v>
      </c>
      <c r="F22" s="1">
        <v>69141346</v>
      </c>
      <c r="G22" s="1" t="s">
        <v>26</v>
      </c>
      <c r="H22" s="1">
        <v>8</v>
      </c>
      <c r="I22" s="1" t="s">
        <v>138</v>
      </c>
      <c r="J22" s="1">
        <f t="shared" si="2"/>
        <v>-509020</v>
      </c>
      <c r="K22" s="1">
        <f t="shared" si="3"/>
        <v>-509.02</v>
      </c>
      <c r="L22" s="1" t="s">
        <v>200</v>
      </c>
      <c r="M22" s="1" t="s">
        <v>146</v>
      </c>
      <c r="N22" s="1">
        <v>40</v>
      </c>
      <c r="O22" s="1">
        <v>34</v>
      </c>
      <c r="P22" s="1">
        <v>77</v>
      </c>
      <c r="Q22" s="1">
        <v>72</v>
      </c>
      <c r="R22" s="1">
        <v>0.79400000000000004</v>
      </c>
      <c r="S22" s="1">
        <v>0.375</v>
      </c>
      <c r="T22" s="1">
        <v>0.84683498300000004</v>
      </c>
      <c r="U22" s="1">
        <v>0.35</v>
      </c>
      <c r="V22" s="1">
        <v>1</v>
      </c>
      <c r="W22" s="1">
        <v>12</v>
      </c>
      <c r="X22" s="1">
        <v>69650438</v>
      </c>
      <c r="Y22" s="1">
        <v>164</v>
      </c>
      <c r="Z22" s="1">
        <v>12</v>
      </c>
      <c r="AA22" s="1">
        <v>69141437</v>
      </c>
      <c r="AB22" s="1" t="s">
        <v>139</v>
      </c>
      <c r="AC22" s="1" t="s">
        <v>128</v>
      </c>
      <c r="AD22" s="1" t="s">
        <v>30</v>
      </c>
      <c r="AE22" s="1" t="s">
        <v>140</v>
      </c>
    </row>
    <row r="23" spans="1:32">
      <c r="A23" s="2">
        <v>12</v>
      </c>
      <c r="B23" s="1">
        <v>92278187</v>
      </c>
      <c r="C23" s="1" t="s">
        <v>26</v>
      </c>
      <c r="D23" s="1">
        <v>6</v>
      </c>
      <c r="E23" s="1">
        <v>12</v>
      </c>
      <c r="F23" s="1">
        <v>92538065</v>
      </c>
      <c r="G23" s="1" t="s">
        <v>26</v>
      </c>
      <c r="H23" s="1">
        <v>7</v>
      </c>
      <c r="I23" s="1" t="s">
        <v>39</v>
      </c>
      <c r="J23" s="1">
        <f t="shared" si="2"/>
        <v>259878</v>
      </c>
      <c r="K23" s="1">
        <f t="shared" si="3"/>
        <v>259.87799999999999</v>
      </c>
      <c r="L23" s="1" t="s">
        <v>188</v>
      </c>
      <c r="M23" s="1" t="s">
        <v>145</v>
      </c>
      <c r="N23" s="1">
        <v>41</v>
      </c>
      <c r="O23" s="1">
        <v>29</v>
      </c>
      <c r="P23" s="1">
        <v>68</v>
      </c>
      <c r="Q23" s="1">
        <v>80</v>
      </c>
      <c r="R23" s="1">
        <v>0.94862745100000001</v>
      </c>
      <c r="S23" s="1">
        <v>0.17647058800000001</v>
      </c>
      <c r="T23" s="1">
        <v>0.88484848500000002</v>
      </c>
      <c r="U23" s="1">
        <v>0.24242424200000001</v>
      </c>
      <c r="V23" s="1">
        <v>1</v>
      </c>
      <c r="W23" s="1">
        <v>12</v>
      </c>
      <c r="X23" s="1">
        <v>92278103</v>
      </c>
      <c r="Y23" s="1">
        <v>174</v>
      </c>
      <c r="Z23" s="1">
        <v>12</v>
      </c>
      <c r="AA23" s="1">
        <v>92538144</v>
      </c>
      <c r="AB23" s="1" t="s">
        <v>43</v>
      </c>
      <c r="AC23" s="1" t="s">
        <v>44</v>
      </c>
      <c r="AD23" s="1" t="s">
        <v>30</v>
      </c>
      <c r="AE23" s="1" t="s">
        <v>45</v>
      </c>
    </row>
    <row r="24" spans="1:32">
      <c r="A24" s="2">
        <v>13</v>
      </c>
      <c r="B24" s="1">
        <v>60238748</v>
      </c>
      <c r="C24" s="1" t="s">
        <v>26</v>
      </c>
      <c r="D24" s="1">
        <v>3</v>
      </c>
      <c r="E24" s="1">
        <v>13</v>
      </c>
      <c r="F24" s="1">
        <v>60757465</v>
      </c>
      <c r="G24" s="1" t="s">
        <v>26</v>
      </c>
      <c r="H24" s="1">
        <v>4</v>
      </c>
      <c r="I24" s="1" t="s">
        <v>39</v>
      </c>
      <c r="J24" s="1">
        <f t="shared" si="2"/>
        <v>518717</v>
      </c>
      <c r="K24" s="1">
        <f t="shared" si="3"/>
        <v>518.71699999999998</v>
      </c>
      <c r="L24" s="1" t="s">
        <v>189</v>
      </c>
      <c r="M24" s="1" t="s">
        <v>147</v>
      </c>
      <c r="N24" s="1">
        <v>48</v>
      </c>
      <c r="O24" s="1">
        <v>40</v>
      </c>
      <c r="P24" s="1">
        <v>25</v>
      </c>
      <c r="Q24" s="1">
        <v>74</v>
      </c>
      <c r="R24" s="1">
        <v>0.97851851899999998</v>
      </c>
      <c r="S24" s="1">
        <v>5.5555555999999999E-2</v>
      </c>
      <c r="T24" s="1">
        <v>0.94666666700000002</v>
      </c>
      <c r="U24" s="1">
        <v>0.125</v>
      </c>
      <c r="V24" s="1">
        <v>1</v>
      </c>
      <c r="W24" s="1">
        <v>13</v>
      </c>
      <c r="X24" s="1">
        <v>60238661</v>
      </c>
      <c r="Y24" s="1">
        <v>183</v>
      </c>
      <c r="Z24" s="1">
        <v>13</v>
      </c>
      <c r="AA24" s="1">
        <v>60757560</v>
      </c>
      <c r="AB24" s="1" t="s">
        <v>46</v>
      </c>
      <c r="AC24" s="1" t="s">
        <v>30</v>
      </c>
      <c r="AD24" s="1" t="s">
        <v>47</v>
      </c>
      <c r="AE24" s="1" t="s">
        <v>48</v>
      </c>
    </row>
    <row r="25" spans="1:32">
      <c r="A25" s="2">
        <v>14</v>
      </c>
      <c r="B25" s="1">
        <v>22892029</v>
      </c>
      <c r="C25" s="1" t="s">
        <v>26</v>
      </c>
      <c r="D25" s="1">
        <v>4</v>
      </c>
      <c r="E25" s="1">
        <v>14</v>
      </c>
      <c r="F25" s="1">
        <v>22982926</v>
      </c>
      <c r="G25" s="1" t="s">
        <v>26</v>
      </c>
      <c r="H25" s="1">
        <v>4</v>
      </c>
      <c r="I25" s="1" t="s">
        <v>39</v>
      </c>
      <c r="J25" s="1">
        <f t="shared" si="2"/>
        <v>90897</v>
      </c>
      <c r="K25" s="1">
        <f t="shared" si="3"/>
        <v>90.897000000000006</v>
      </c>
      <c r="L25" s="1" t="s">
        <v>190</v>
      </c>
      <c r="M25" s="1" t="s">
        <v>148</v>
      </c>
      <c r="N25" s="1">
        <v>21</v>
      </c>
      <c r="O25" s="1">
        <v>40</v>
      </c>
      <c r="P25" s="1">
        <v>63</v>
      </c>
      <c r="Q25" s="1">
        <v>72</v>
      </c>
      <c r="R25" s="1">
        <v>0.85107260699999998</v>
      </c>
      <c r="S25" s="1">
        <v>0.33333333300000001</v>
      </c>
      <c r="T25" s="1">
        <v>0.88085375799999999</v>
      </c>
      <c r="U25" s="1">
        <v>0.29166666699999999</v>
      </c>
      <c r="V25" s="1">
        <v>1</v>
      </c>
      <c r="W25" s="1">
        <v>14</v>
      </c>
      <c r="X25" s="1">
        <v>22891942</v>
      </c>
      <c r="Y25" s="1">
        <v>185</v>
      </c>
      <c r="Z25" s="1">
        <v>14</v>
      </c>
      <c r="AA25" s="1">
        <v>22983004</v>
      </c>
      <c r="AB25" s="1" t="s">
        <v>49</v>
      </c>
      <c r="AC25" s="1" t="s">
        <v>50</v>
      </c>
      <c r="AD25" s="1" t="s">
        <v>30</v>
      </c>
      <c r="AE25" s="1" t="s">
        <v>51</v>
      </c>
    </row>
    <row r="26" spans="1:32">
      <c r="A26" s="2">
        <v>14</v>
      </c>
      <c r="B26" s="1">
        <v>22908004</v>
      </c>
      <c r="C26" s="1" t="s">
        <v>26</v>
      </c>
      <c r="D26" s="1">
        <v>5</v>
      </c>
      <c r="E26" s="1">
        <v>14</v>
      </c>
      <c r="F26" s="1">
        <v>22918108</v>
      </c>
      <c r="G26" s="1" t="s">
        <v>26</v>
      </c>
      <c r="H26" s="1">
        <v>3</v>
      </c>
      <c r="I26" s="1" t="s">
        <v>39</v>
      </c>
      <c r="J26" s="1">
        <f t="shared" si="2"/>
        <v>10104</v>
      </c>
      <c r="K26" s="1">
        <f t="shared" si="3"/>
        <v>10.103999999999999</v>
      </c>
      <c r="L26" s="1" t="s">
        <v>190</v>
      </c>
      <c r="M26" s="1" t="s">
        <v>149</v>
      </c>
      <c r="N26" s="1">
        <v>8</v>
      </c>
      <c r="O26" s="1">
        <v>3</v>
      </c>
      <c r="P26" s="1">
        <v>76</v>
      </c>
      <c r="Q26" s="1">
        <v>64</v>
      </c>
      <c r="R26" s="1">
        <v>0.58299999999999996</v>
      </c>
      <c r="S26" s="1">
        <v>0.8</v>
      </c>
      <c r="T26" s="1">
        <v>0.37666666700000001</v>
      </c>
      <c r="U26" s="1">
        <v>1</v>
      </c>
      <c r="V26" s="1">
        <v>1</v>
      </c>
      <c r="W26" s="1">
        <v>14</v>
      </c>
      <c r="X26" s="1">
        <v>22907918</v>
      </c>
      <c r="Y26" s="1">
        <v>163</v>
      </c>
      <c r="Z26" s="1">
        <v>14</v>
      </c>
      <c r="AA26" s="1">
        <v>22918174</v>
      </c>
      <c r="AB26" s="1" t="s">
        <v>52</v>
      </c>
      <c r="AC26" s="1" t="s">
        <v>53</v>
      </c>
      <c r="AD26" s="1" t="s">
        <v>30</v>
      </c>
      <c r="AE26" s="1" t="s">
        <v>54</v>
      </c>
    </row>
    <row r="27" spans="1:32">
      <c r="A27" s="2">
        <v>14</v>
      </c>
      <c r="B27" s="1">
        <v>106329464</v>
      </c>
      <c r="C27" s="1" t="s">
        <v>26</v>
      </c>
      <c r="D27" s="1">
        <v>7</v>
      </c>
      <c r="E27" s="1">
        <v>14</v>
      </c>
      <c r="F27" s="1">
        <v>106494145</v>
      </c>
      <c r="G27" s="1" t="s">
        <v>26</v>
      </c>
      <c r="H27" s="1">
        <v>8</v>
      </c>
      <c r="I27" s="1" t="s">
        <v>39</v>
      </c>
      <c r="J27" s="1">
        <f t="shared" si="2"/>
        <v>164681</v>
      </c>
      <c r="K27" s="1">
        <f t="shared" si="3"/>
        <v>164.68100000000001</v>
      </c>
      <c r="L27" s="1" t="s">
        <v>191</v>
      </c>
      <c r="M27" s="1" t="s">
        <v>150</v>
      </c>
      <c r="N27" s="1">
        <v>10</v>
      </c>
      <c r="O27" s="1">
        <v>9</v>
      </c>
      <c r="P27" s="1">
        <v>80</v>
      </c>
      <c r="Q27" s="1">
        <v>80</v>
      </c>
      <c r="R27" s="1">
        <v>0.66812499999999997</v>
      </c>
      <c r="S27" s="1">
        <v>0.875</v>
      </c>
      <c r="T27" s="1">
        <v>0.59916666699999999</v>
      </c>
      <c r="U27" s="1">
        <v>0.75</v>
      </c>
      <c r="V27" s="1">
        <v>1</v>
      </c>
      <c r="W27" s="1">
        <v>14</v>
      </c>
      <c r="X27" s="1">
        <v>106329370</v>
      </c>
      <c r="Y27" s="1">
        <v>206</v>
      </c>
      <c r="Z27" s="1">
        <v>14</v>
      </c>
      <c r="AA27" s="1">
        <v>106494231</v>
      </c>
      <c r="AB27" s="1" t="s">
        <v>55</v>
      </c>
      <c r="AC27" s="1" t="s">
        <v>56</v>
      </c>
      <c r="AD27" s="1" t="s">
        <v>30</v>
      </c>
      <c r="AE27" s="1" t="s">
        <v>57</v>
      </c>
    </row>
    <row r="28" spans="1:32">
      <c r="A28" s="2">
        <v>15</v>
      </c>
      <c r="B28" s="1">
        <v>41865665</v>
      </c>
      <c r="C28" s="1" t="s">
        <v>26</v>
      </c>
      <c r="D28" s="1">
        <v>3</v>
      </c>
      <c r="E28" s="1">
        <v>15</v>
      </c>
      <c r="F28" s="1">
        <v>41865877</v>
      </c>
      <c r="G28" s="1" t="s">
        <v>26</v>
      </c>
      <c r="H28" s="1">
        <v>0</v>
      </c>
      <c r="I28" s="1" t="s">
        <v>39</v>
      </c>
      <c r="J28" s="1">
        <f t="shared" si="2"/>
        <v>212</v>
      </c>
      <c r="K28" s="1">
        <f t="shared" si="3"/>
        <v>0.21199999999999999</v>
      </c>
      <c r="M28" s="1" t="s">
        <v>151</v>
      </c>
      <c r="N28" s="1">
        <v>48</v>
      </c>
      <c r="O28" s="1">
        <v>45</v>
      </c>
      <c r="P28" s="1">
        <v>76</v>
      </c>
      <c r="Q28" s="1">
        <v>0</v>
      </c>
      <c r="R28" s="1">
        <v>0.94654036600000002</v>
      </c>
      <c r="S28" s="1">
        <v>0.115384615</v>
      </c>
      <c r="T28" s="1">
        <v>1</v>
      </c>
      <c r="U28" s="1">
        <v>0</v>
      </c>
      <c r="V28" s="1">
        <v>1</v>
      </c>
      <c r="W28" s="1">
        <v>15</v>
      </c>
      <c r="X28" s="1">
        <v>41865586</v>
      </c>
      <c r="Y28" s="1">
        <v>156</v>
      </c>
      <c r="Z28" s="1">
        <v>15</v>
      </c>
      <c r="AA28" s="1">
        <v>41865952</v>
      </c>
      <c r="AB28" s="1" t="s">
        <v>58</v>
      </c>
      <c r="AC28" s="1" t="s">
        <v>30</v>
      </c>
      <c r="AD28" s="1" t="s">
        <v>59</v>
      </c>
      <c r="AE28" s="1" t="s">
        <v>60</v>
      </c>
      <c r="AF28" s="1" t="s">
        <v>176</v>
      </c>
    </row>
    <row r="29" spans="1:32">
      <c r="A29" s="2">
        <v>16</v>
      </c>
      <c r="B29" s="1">
        <v>67598342</v>
      </c>
      <c r="C29" s="1" t="s">
        <v>26</v>
      </c>
      <c r="D29" s="1">
        <v>3</v>
      </c>
      <c r="E29" s="1">
        <v>16</v>
      </c>
      <c r="F29" s="1">
        <v>67659626</v>
      </c>
      <c r="G29" s="1" t="s">
        <v>26</v>
      </c>
      <c r="H29" s="1">
        <v>2</v>
      </c>
      <c r="I29" s="1" t="s">
        <v>39</v>
      </c>
      <c r="J29" s="1">
        <f t="shared" si="2"/>
        <v>61284</v>
      </c>
      <c r="K29" s="1">
        <f t="shared" si="3"/>
        <v>61.283999999999999</v>
      </c>
      <c r="L29" s="1" t="s">
        <v>192</v>
      </c>
      <c r="M29" s="1" t="s">
        <v>152</v>
      </c>
      <c r="N29" s="1">
        <v>34</v>
      </c>
      <c r="O29" s="1">
        <v>25</v>
      </c>
      <c r="P29" s="1">
        <v>59</v>
      </c>
      <c r="Q29" s="1">
        <v>74</v>
      </c>
      <c r="R29" s="1">
        <v>0.95487804899999995</v>
      </c>
      <c r="S29" s="1">
        <v>9.7560975999999994E-2</v>
      </c>
      <c r="T29" s="1">
        <v>0.950967742</v>
      </c>
      <c r="U29" s="1">
        <v>0.16129032300000001</v>
      </c>
      <c r="V29" s="1">
        <v>1</v>
      </c>
      <c r="W29" s="1">
        <v>16</v>
      </c>
      <c r="X29" s="1">
        <v>67598274</v>
      </c>
      <c r="Y29" s="1">
        <v>167</v>
      </c>
      <c r="Z29" s="1">
        <v>16</v>
      </c>
      <c r="AA29" s="1">
        <v>67659718</v>
      </c>
      <c r="AB29" s="1" t="s">
        <v>61</v>
      </c>
      <c r="AC29" s="1" t="s">
        <v>62</v>
      </c>
      <c r="AD29" s="1" t="s">
        <v>30</v>
      </c>
      <c r="AE29" s="1" t="s">
        <v>63</v>
      </c>
    </row>
    <row r="30" spans="1:32">
      <c r="A30" s="2">
        <v>18</v>
      </c>
      <c r="B30" s="1">
        <v>60823042</v>
      </c>
      <c r="C30" s="1" t="s">
        <v>26</v>
      </c>
      <c r="D30" s="1">
        <v>2</v>
      </c>
      <c r="E30" s="1">
        <v>18</v>
      </c>
      <c r="F30" s="1">
        <v>60736353</v>
      </c>
      <c r="G30" s="1" t="s">
        <v>26</v>
      </c>
      <c r="H30" s="1">
        <v>2</v>
      </c>
      <c r="I30" s="1" t="s">
        <v>130</v>
      </c>
      <c r="J30" s="1">
        <f t="shared" si="2"/>
        <v>-86689</v>
      </c>
      <c r="K30" s="1">
        <f t="shared" si="3"/>
        <v>-86.688999999999993</v>
      </c>
      <c r="L30" s="1" t="s">
        <v>185</v>
      </c>
      <c r="M30" s="1" t="s">
        <v>153</v>
      </c>
      <c r="N30" s="1">
        <v>36</v>
      </c>
      <c r="O30" s="1">
        <v>57</v>
      </c>
      <c r="P30" s="1">
        <v>69</v>
      </c>
      <c r="Q30" s="1">
        <v>23</v>
      </c>
      <c r="R30" s="1">
        <v>0.98484529700000001</v>
      </c>
      <c r="S30" s="1">
        <v>4.6875E-2</v>
      </c>
      <c r="T30" s="1">
        <v>0.96377777799999997</v>
      </c>
      <c r="U30" s="1">
        <v>0.133333333</v>
      </c>
      <c r="V30" s="1">
        <v>1</v>
      </c>
      <c r="W30" s="1">
        <v>18</v>
      </c>
      <c r="X30" s="1">
        <v>60822977</v>
      </c>
      <c r="Y30" s="1">
        <v>148</v>
      </c>
      <c r="Z30" s="1">
        <v>18</v>
      </c>
      <c r="AA30" s="1">
        <v>60736438</v>
      </c>
      <c r="AB30" s="1" t="s">
        <v>131</v>
      </c>
      <c r="AC30" s="1" t="s">
        <v>30</v>
      </c>
      <c r="AD30" s="1" t="s">
        <v>47</v>
      </c>
      <c r="AE30" s="1" t="s">
        <v>132</v>
      </c>
    </row>
    <row r="31" spans="1:32">
      <c r="A31" s="2">
        <v>19</v>
      </c>
      <c r="B31" s="1">
        <v>4893753</v>
      </c>
      <c r="C31" s="1" t="s">
        <v>26</v>
      </c>
      <c r="D31" s="1">
        <v>6</v>
      </c>
      <c r="E31" s="1">
        <v>19</v>
      </c>
      <c r="F31" s="1">
        <v>4937701</v>
      </c>
      <c r="G31" s="1" t="s">
        <v>26</v>
      </c>
      <c r="H31" s="1">
        <v>4</v>
      </c>
      <c r="I31" s="1" t="s">
        <v>39</v>
      </c>
      <c r="J31" s="1">
        <f t="shared" si="2"/>
        <v>43948</v>
      </c>
      <c r="K31" s="1">
        <f t="shared" si="3"/>
        <v>43.948</v>
      </c>
      <c r="L31" s="1" t="s">
        <v>197</v>
      </c>
      <c r="M31" s="1" t="s">
        <v>154</v>
      </c>
      <c r="N31" s="1">
        <v>37</v>
      </c>
      <c r="O31" s="1">
        <v>54</v>
      </c>
      <c r="P31" s="1">
        <v>72</v>
      </c>
      <c r="Q31" s="1">
        <v>43</v>
      </c>
      <c r="R31" s="1">
        <v>0.83312368400000003</v>
      </c>
      <c r="S31" s="1">
        <v>0.91111111099999997</v>
      </c>
      <c r="T31" s="1">
        <v>0.96885245900000005</v>
      </c>
      <c r="U31" s="1">
        <v>9.8360656000000005E-2</v>
      </c>
      <c r="V31" s="1">
        <v>1</v>
      </c>
      <c r="W31" s="1">
        <v>19</v>
      </c>
      <c r="X31" s="1">
        <v>4893656</v>
      </c>
      <c r="Y31" s="1">
        <v>183</v>
      </c>
      <c r="Z31" s="1">
        <v>19</v>
      </c>
      <c r="AA31" s="1">
        <v>4937794</v>
      </c>
      <c r="AB31" s="1" t="s">
        <v>64</v>
      </c>
      <c r="AC31" s="1" t="s">
        <v>30</v>
      </c>
      <c r="AD31" s="1" t="s">
        <v>65</v>
      </c>
      <c r="AE31" s="1" t="s">
        <v>66</v>
      </c>
    </row>
    <row r="32" spans="1:32">
      <c r="A32" s="2">
        <v>20</v>
      </c>
      <c r="B32" s="1">
        <v>10415650</v>
      </c>
      <c r="C32" s="1" t="s">
        <v>26</v>
      </c>
      <c r="D32" s="1">
        <v>3</v>
      </c>
      <c r="E32" s="1">
        <v>20</v>
      </c>
      <c r="F32" s="1">
        <v>10520917</v>
      </c>
      <c r="G32" s="1" t="s">
        <v>26</v>
      </c>
      <c r="H32" s="1">
        <v>4</v>
      </c>
      <c r="I32" s="1" t="s">
        <v>39</v>
      </c>
      <c r="J32" s="1">
        <f t="shared" si="2"/>
        <v>105267</v>
      </c>
      <c r="K32" s="1">
        <f t="shared" si="3"/>
        <v>105.267</v>
      </c>
      <c r="L32" s="1" t="s">
        <v>178</v>
      </c>
      <c r="M32" s="1" t="s">
        <v>155</v>
      </c>
      <c r="N32" s="1">
        <v>32</v>
      </c>
      <c r="O32" s="1">
        <v>43</v>
      </c>
      <c r="P32" s="1">
        <v>71</v>
      </c>
      <c r="Q32" s="1">
        <v>45</v>
      </c>
      <c r="R32" s="1">
        <v>0.95263157899999995</v>
      </c>
      <c r="S32" s="1">
        <v>0.105263158</v>
      </c>
      <c r="T32" s="1">
        <v>0.97208333300000005</v>
      </c>
      <c r="U32" s="1">
        <v>0.104166667</v>
      </c>
      <c r="V32" s="1">
        <v>1</v>
      </c>
      <c r="W32" s="1">
        <v>20</v>
      </c>
      <c r="X32" s="1">
        <v>10415581</v>
      </c>
      <c r="Y32" s="1">
        <v>159</v>
      </c>
      <c r="Z32" s="1">
        <v>20</v>
      </c>
      <c r="AA32" s="1">
        <v>10520999</v>
      </c>
      <c r="AB32" s="1" t="s">
        <v>70</v>
      </c>
      <c r="AC32" s="1" t="s">
        <v>71</v>
      </c>
      <c r="AD32" s="1" t="s">
        <v>30</v>
      </c>
      <c r="AE32" s="1" t="s">
        <v>72</v>
      </c>
    </row>
    <row r="33" spans="1:39">
      <c r="A33" s="2">
        <v>21</v>
      </c>
      <c r="B33" s="1">
        <v>36334094</v>
      </c>
      <c r="C33" s="1" t="s">
        <v>26</v>
      </c>
      <c r="D33" s="1">
        <v>9</v>
      </c>
      <c r="E33" s="1">
        <v>12</v>
      </c>
      <c r="F33" s="1">
        <v>12027072</v>
      </c>
      <c r="G33" s="1" t="s">
        <v>27</v>
      </c>
      <c r="H33" s="1">
        <v>6</v>
      </c>
      <c r="I33" s="1" t="s">
        <v>28</v>
      </c>
      <c r="L33" s="1" t="s">
        <v>199</v>
      </c>
      <c r="M33" s="1" t="s">
        <v>201</v>
      </c>
      <c r="N33" s="1">
        <v>58</v>
      </c>
      <c r="O33" s="1">
        <v>6</v>
      </c>
      <c r="P33" s="1">
        <v>73</v>
      </c>
      <c r="Q33" s="1">
        <v>47</v>
      </c>
      <c r="R33" s="1">
        <v>0.92661764700000004</v>
      </c>
      <c r="S33" s="1">
        <v>0.147058824</v>
      </c>
      <c r="T33" s="1">
        <v>0.6825</v>
      </c>
      <c r="U33" s="1">
        <v>0.875</v>
      </c>
      <c r="V33" s="1">
        <v>1</v>
      </c>
      <c r="W33" s="1">
        <v>21</v>
      </c>
      <c r="X33" s="1">
        <v>36334006</v>
      </c>
      <c r="Y33" s="1">
        <v>165</v>
      </c>
      <c r="Z33" s="1">
        <v>12</v>
      </c>
      <c r="AA33" s="1">
        <v>12026992</v>
      </c>
      <c r="AB33" s="1" t="s">
        <v>29</v>
      </c>
      <c r="AC33" s="1" t="s">
        <v>30</v>
      </c>
      <c r="AD33" s="1" t="s">
        <v>31</v>
      </c>
      <c r="AE33" s="1" t="s">
        <v>32</v>
      </c>
    </row>
    <row r="34" spans="1:39">
      <c r="A34" s="2">
        <v>21</v>
      </c>
      <c r="B34" s="1">
        <v>36334498</v>
      </c>
      <c r="C34" s="1" t="s">
        <v>27</v>
      </c>
      <c r="D34" s="1">
        <v>12</v>
      </c>
      <c r="E34" s="1">
        <v>12</v>
      </c>
      <c r="F34" s="1">
        <v>12027613</v>
      </c>
      <c r="G34" s="1" t="s">
        <v>26</v>
      </c>
      <c r="H34" s="1">
        <v>5</v>
      </c>
      <c r="I34" s="1" t="s">
        <v>28</v>
      </c>
      <c r="L34" s="1" t="s">
        <v>199</v>
      </c>
      <c r="M34" s="1" t="s">
        <v>156</v>
      </c>
      <c r="N34" s="1">
        <v>45</v>
      </c>
      <c r="O34" s="1">
        <v>20</v>
      </c>
      <c r="P34" s="1">
        <v>70</v>
      </c>
      <c r="Q34" s="1">
        <v>55</v>
      </c>
      <c r="R34" s="1">
        <v>0.84270902999999997</v>
      </c>
      <c r="S34" s="1">
        <v>0.65217391300000005</v>
      </c>
      <c r="T34" s="1">
        <v>0.85351851899999998</v>
      </c>
      <c r="U34" s="1">
        <v>0.27777777799999998</v>
      </c>
      <c r="V34" s="1">
        <v>1</v>
      </c>
      <c r="W34" s="1">
        <v>12</v>
      </c>
      <c r="X34" s="1">
        <v>12027688</v>
      </c>
      <c r="Y34" s="1">
        <v>161</v>
      </c>
      <c r="Z34" s="1">
        <v>21</v>
      </c>
      <c r="AA34" s="1">
        <v>36334588</v>
      </c>
      <c r="AB34" s="1" t="s">
        <v>33</v>
      </c>
      <c r="AC34" s="1" t="s">
        <v>30</v>
      </c>
      <c r="AD34" s="1" t="s">
        <v>30</v>
      </c>
      <c r="AE34" s="1" t="s">
        <v>34</v>
      </c>
    </row>
    <row r="35" spans="1:39">
      <c r="A35" s="2">
        <v>22</v>
      </c>
      <c r="B35" s="1">
        <v>22385866</v>
      </c>
      <c r="C35" s="1" t="s">
        <v>26</v>
      </c>
      <c r="D35" s="1">
        <v>9</v>
      </c>
      <c r="E35" s="1">
        <v>22</v>
      </c>
      <c r="F35" s="1">
        <v>22522497</v>
      </c>
      <c r="G35" s="1" t="s">
        <v>26</v>
      </c>
      <c r="H35" s="1">
        <v>9</v>
      </c>
      <c r="I35" s="1" t="s">
        <v>39</v>
      </c>
      <c r="J35" s="1">
        <f>F35-B35</f>
        <v>136631</v>
      </c>
      <c r="K35" s="1">
        <f>J35/1000</f>
        <v>136.631</v>
      </c>
      <c r="L35" s="1" t="s">
        <v>196</v>
      </c>
      <c r="M35" s="1" t="s">
        <v>157</v>
      </c>
      <c r="N35" s="1">
        <v>31</v>
      </c>
      <c r="O35" s="1">
        <v>9</v>
      </c>
      <c r="P35" s="1">
        <v>76</v>
      </c>
      <c r="Q35" s="1">
        <v>76</v>
      </c>
      <c r="R35" s="1">
        <v>0.46888888899999998</v>
      </c>
      <c r="S35" s="1">
        <v>1</v>
      </c>
      <c r="T35" s="1">
        <v>0.88210526300000003</v>
      </c>
      <c r="U35" s="1">
        <v>0.26315789499999998</v>
      </c>
      <c r="V35" s="1">
        <v>1</v>
      </c>
      <c r="W35" s="1">
        <v>22</v>
      </c>
      <c r="X35" s="1">
        <v>22385781</v>
      </c>
      <c r="Y35" s="1">
        <v>162</v>
      </c>
      <c r="Z35" s="1">
        <v>22</v>
      </c>
      <c r="AA35" s="1">
        <v>22522564</v>
      </c>
      <c r="AB35" s="1" t="s">
        <v>73</v>
      </c>
      <c r="AC35" s="1" t="s">
        <v>74</v>
      </c>
      <c r="AD35" s="1" t="s">
        <v>30</v>
      </c>
      <c r="AE35" s="1" t="s">
        <v>75</v>
      </c>
      <c r="AF35" s="1" t="s">
        <v>176</v>
      </c>
    </row>
    <row r="36" spans="1:39">
      <c r="A36" s="2">
        <v>22</v>
      </c>
      <c r="B36" s="1">
        <v>22517073</v>
      </c>
      <c r="C36" s="1" t="s">
        <v>26</v>
      </c>
      <c r="D36" s="1">
        <v>3</v>
      </c>
      <c r="E36" s="1">
        <v>22</v>
      </c>
      <c r="F36" s="1">
        <v>22600520</v>
      </c>
      <c r="G36" s="1" t="s">
        <v>26</v>
      </c>
      <c r="H36" s="1">
        <v>14</v>
      </c>
      <c r="I36" s="1" t="s">
        <v>39</v>
      </c>
      <c r="J36" s="1">
        <f>F36-B36</f>
        <v>83447</v>
      </c>
      <c r="K36" s="1">
        <f>J36/1000</f>
        <v>83.447000000000003</v>
      </c>
      <c r="L36" s="1" t="s">
        <v>195</v>
      </c>
      <c r="M36" s="1" t="s">
        <v>158</v>
      </c>
      <c r="N36" s="1">
        <v>6</v>
      </c>
      <c r="O36" s="1">
        <v>50</v>
      </c>
      <c r="P36" s="1">
        <v>71</v>
      </c>
      <c r="Q36" s="1">
        <v>79</v>
      </c>
      <c r="R36" s="1">
        <v>0.71499999999999997</v>
      </c>
      <c r="S36" s="1">
        <v>0.5</v>
      </c>
      <c r="T36" s="1">
        <v>0.87473684200000001</v>
      </c>
      <c r="U36" s="1">
        <v>0.33333333300000001</v>
      </c>
      <c r="V36" s="1">
        <v>1</v>
      </c>
      <c r="W36" s="1">
        <v>22</v>
      </c>
      <c r="X36" s="1">
        <v>22516997</v>
      </c>
      <c r="Y36" s="1">
        <v>171</v>
      </c>
      <c r="Z36" s="1">
        <v>22</v>
      </c>
      <c r="AA36" s="1">
        <v>22600611</v>
      </c>
      <c r="AB36" s="1" t="s">
        <v>76</v>
      </c>
      <c r="AC36" s="1" t="s">
        <v>77</v>
      </c>
      <c r="AD36" s="1" t="s">
        <v>30</v>
      </c>
      <c r="AE36" s="1" t="s">
        <v>78</v>
      </c>
    </row>
    <row r="37" spans="1:39">
      <c r="A37" s="2">
        <v>22</v>
      </c>
      <c r="B37" s="1">
        <v>22730862</v>
      </c>
      <c r="C37" s="1" t="s">
        <v>26</v>
      </c>
      <c r="D37" s="1">
        <v>13</v>
      </c>
      <c r="E37" s="1">
        <v>22</v>
      </c>
      <c r="F37" s="1">
        <v>22749832</v>
      </c>
      <c r="G37" s="1" t="s">
        <v>26</v>
      </c>
      <c r="H37" s="1">
        <v>5</v>
      </c>
      <c r="I37" s="1" t="s">
        <v>39</v>
      </c>
      <c r="J37" s="1">
        <f>F37-B37</f>
        <v>18970</v>
      </c>
      <c r="K37" s="1">
        <f>J37/1000</f>
        <v>18.97</v>
      </c>
      <c r="L37" s="1" t="s">
        <v>195</v>
      </c>
      <c r="M37" s="1" t="s">
        <v>159</v>
      </c>
      <c r="N37" s="1">
        <v>55</v>
      </c>
      <c r="O37" s="1">
        <v>33</v>
      </c>
      <c r="P37" s="1">
        <v>69</v>
      </c>
      <c r="Q37" s="1">
        <v>37</v>
      </c>
      <c r="R37" s="1">
        <v>0.90107844599999998</v>
      </c>
      <c r="S37" s="1">
        <v>0.44615384600000002</v>
      </c>
      <c r="T37" s="1">
        <v>0.86547618999999998</v>
      </c>
      <c r="U37" s="1">
        <v>0.38461538499999998</v>
      </c>
      <c r="V37" s="1">
        <v>1</v>
      </c>
      <c r="W37" s="1">
        <v>22</v>
      </c>
      <c r="X37" s="1">
        <v>22730768</v>
      </c>
      <c r="Y37" s="1">
        <v>186</v>
      </c>
      <c r="Z37" s="1">
        <v>22</v>
      </c>
      <c r="AA37" s="1">
        <v>22749916</v>
      </c>
      <c r="AB37" s="1" t="s">
        <v>79</v>
      </c>
      <c r="AC37" s="1" t="s">
        <v>80</v>
      </c>
      <c r="AD37" s="1" t="s">
        <v>30</v>
      </c>
      <c r="AE37" s="1" t="s">
        <v>81</v>
      </c>
    </row>
    <row r="38" spans="1:39">
      <c r="A38" s="2">
        <v>22</v>
      </c>
      <c r="B38" s="1">
        <v>33961660</v>
      </c>
      <c r="C38" s="1" t="s">
        <v>26</v>
      </c>
      <c r="D38" s="1">
        <v>0</v>
      </c>
      <c r="E38" s="1">
        <v>22</v>
      </c>
      <c r="F38" s="1">
        <v>33961551</v>
      </c>
      <c r="G38" s="1" t="s">
        <v>26</v>
      </c>
      <c r="H38" s="1">
        <v>3</v>
      </c>
      <c r="I38" s="1" t="s">
        <v>130</v>
      </c>
      <c r="J38" s="1">
        <f>F38-B38</f>
        <v>-109</v>
      </c>
      <c r="K38" s="1">
        <f>J38/1000</f>
        <v>-0.109</v>
      </c>
      <c r="L38" s="1" t="s">
        <v>186</v>
      </c>
      <c r="M38" s="1" t="s">
        <v>160</v>
      </c>
      <c r="N38" s="1">
        <v>60</v>
      </c>
      <c r="O38" s="1">
        <v>54</v>
      </c>
      <c r="P38" s="1">
        <v>0</v>
      </c>
      <c r="Q38" s="1">
        <v>22</v>
      </c>
      <c r="R38" s="1">
        <v>0.98884201500000002</v>
      </c>
      <c r="S38" s="1">
        <v>8.6956521999999994E-2</v>
      </c>
      <c r="T38" s="1">
        <v>0.983259141</v>
      </c>
      <c r="U38" s="1">
        <v>0.121621622</v>
      </c>
      <c r="V38" s="1">
        <v>1</v>
      </c>
      <c r="W38" s="1">
        <v>22</v>
      </c>
      <c r="X38" s="1">
        <v>33961639</v>
      </c>
      <c r="Y38" s="1">
        <v>94</v>
      </c>
      <c r="Z38" s="1">
        <v>22</v>
      </c>
      <c r="AA38" s="1">
        <v>33961623</v>
      </c>
      <c r="AB38" s="1" t="s">
        <v>136</v>
      </c>
      <c r="AC38" s="1" t="s">
        <v>30</v>
      </c>
      <c r="AD38" s="1" t="s">
        <v>30</v>
      </c>
      <c r="AE38" s="1" t="s">
        <v>137</v>
      </c>
    </row>
    <row r="39" spans="1:39">
      <c r="A39" s="2" t="s">
        <v>35</v>
      </c>
      <c r="B39" s="1">
        <v>123097536</v>
      </c>
      <c r="C39" s="1" t="s">
        <v>26</v>
      </c>
      <c r="D39" s="1">
        <v>4</v>
      </c>
      <c r="E39" s="1" t="s">
        <v>35</v>
      </c>
      <c r="F39" s="1">
        <v>123130331</v>
      </c>
      <c r="G39" s="1" t="s">
        <v>26</v>
      </c>
      <c r="H39" s="1">
        <v>0</v>
      </c>
      <c r="I39" s="1" t="s">
        <v>39</v>
      </c>
      <c r="J39" s="1">
        <f>F39-B39</f>
        <v>32795</v>
      </c>
      <c r="K39" s="1">
        <f>J39/1000</f>
        <v>32.795000000000002</v>
      </c>
      <c r="L39" s="1" t="s">
        <v>198</v>
      </c>
      <c r="M39" s="1" t="s">
        <v>175</v>
      </c>
      <c r="N39" s="1">
        <v>47</v>
      </c>
      <c r="O39" s="1">
        <v>36</v>
      </c>
      <c r="P39" s="1">
        <v>65</v>
      </c>
      <c r="Q39" s="1">
        <v>0</v>
      </c>
      <c r="R39" s="1">
        <v>0.96740740700000005</v>
      </c>
      <c r="S39" s="1">
        <v>9.2592593000000001E-2</v>
      </c>
      <c r="T39" s="1">
        <v>1</v>
      </c>
      <c r="U39" s="1">
        <v>2.2222222E-2</v>
      </c>
      <c r="V39" s="1">
        <v>1</v>
      </c>
      <c r="W39" s="1" t="s">
        <v>35</v>
      </c>
      <c r="X39" s="1">
        <v>123097448</v>
      </c>
      <c r="Y39" s="1">
        <v>154</v>
      </c>
      <c r="Z39" s="1" t="s">
        <v>35</v>
      </c>
      <c r="AA39" s="1">
        <v>123130395</v>
      </c>
      <c r="AB39" s="1" t="s">
        <v>127</v>
      </c>
      <c r="AC39" s="1" t="s">
        <v>30</v>
      </c>
      <c r="AD39" s="1" t="s">
        <v>128</v>
      </c>
      <c r="AE39" s="1" t="s">
        <v>129</v>
      </c>
    </row>
    <row r="47" spans="1:39">
      <c r="AL47" s="1" t="s">
        <v>134</v>
      </c>
      <c r="AM47" s="1" t="s">
        <v>30</v>
      </c>
    </row>
  </sheetData>
  <sortState ref="A2:AM47">
    <sortCondition ref="A2:A47"/>
    <sortCondition ref="B2:B4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confirmed SV SJETV027.txt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Gawad</dc:creator>
  <cp:lastModifiedBy>Charles Gawad</cp:lastModifiedBy>
  <dcterms:created xsi:type="dcterms:W3CDTF">2016-07-12T16:55:29Z</dcterms:created>
  <dcterms:modified xsi:type="dcterms:W3CDTF">2017-03-16T21:35:14Z</dcterms:modified>
</cp:coreProperties>
</file>